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PROYECTOS UNT\Documents\ATPER\TRANSPARENCIA\AÑO 2018\TRANSPARENCIA I SEMESTRE 2018\PERSONAL DOCENTE\"/>
    </mc:Choice>
  </mc:AlternateContent>
  <bookViews>
    <workbookView xWindow="0" yWindow="0" windowWidth="28800" windowHeight="11835" tabRatio="902" activeTab="3"/>
  </bookViews>
  <sheets>
    <sheet name="NOMBRADO" sheetId="1" r:id="rId1"/>
    <sheet name="CONTRATO" sheetId="57" r:id="rId2"/>
    <sheet name="CONTRATO POR LICENCIA" sheetId="58" r:id="rId3"/>
    <sheet name="MINEDU" sheetId="59" r:id="rId4"/>
  </sheets>
  <externalReferences>
    <externalReference r:id="rId5"/>
  </externalReferences>
  <definedNames>
    <definedName name="_xlnm._FilterDatabase" localSheetId="0" hidden="1">NOMBRADO!#REF!</definedName>
    <definedName name="_xlnm.Print_Area" localSheetId="0">NOMBRADO!$A$1:$D$898</definedName>
    <definedName name="AUT">#REF!</definedName>
    <definedName name="CATE">#REF!</definedName>
    <definedName name="DOCENTE">'[1]BASE DOCENTE'!$A:$AK</definedName>
    <definedName name="DSUP">#REF!</definedName>
    <definedName name="ESCALA">#REF!</definedName>
    <definedName name="HCATE">#REF!</definedName>
    <definedName name="HOMO">#REF!</definedName>
    <definedName name="HOMO4">#REF!</definedName>
    <definedName name="HOMO5">#REF!</definedName>
    <definedName name="NAUT">#REF!</definedName>
    <definedName name="PLAZA">[1]PLAZA!$A$1:$B$1003</definedName>
    <definedName name="REINTEGRO">[1]Hoja1!$A$1:$D$987</definedName>
    <definedName name="REMU">#REF!</definedName>
    <definedName name="URGENCIA">#REF!</definedName>
    <definedName name="Z_23630744_B572_11D6_9B67_BCB55EB8E823_.wvu.Cols" localSheetId="0" hidden="1">NOMBRADO!#REF!</definedName>
    <definedName name="Z_23630744_B572_11D6_9B67_BCB55EB8E823_.wvu.PrintArea" localSheetId="0" hidden="1">NOMBRADO!$A$2:$D$1119</definedName>
    <definedName name="Z_23630744_B572_11D6_9B67_BCB55EB8E823_.wvu.PrintTitles" localSheetId="0" hidden="1">NOMBRADO!#REF!</definedName>
  </definedNames>
  <calcPr calcId="152511" fullPrecision="0"/>
  <customWorkbookViews>
    <customWorkbookView name="GVV - Vista personalizada" guid="{23630744-B572-11D6-9B67-BCB55EB8E823}" mergeInterval="0" personalView="1" maximized="1" windowWidth="796" windowHeight="466" activeSheetId="1"/>
  </customWorkbookViews>
</workbook>
</file>

<file path=xl/calcChain.xml><?xml version="1.0" encoding="utf-8"?>
<calcChain xmlns="http://schemas.openxmlformats.org/spreadsheetml/2006/main">
  <c r="B342" i="59" l="1"/>
  <c r="B343" i="59" s="1"/>
  <c r="B330" i="59"/>
  <c r="B321" i="59"/>
  <c r="B331" i="59" s="1"/>
  <c r="B309" i="59"/>
  <c r="B300" i="59"/>
  <c r="B289" i="59"/>
  <c r="B279" i="59"/>
  <c r="B290" i="59" s="1"/>
  <c r="B269" i="59"/>
  <c r="B262" i="59"/>
  <c r="B253" i="59"/>
  <c r="B243" i="59"/>
  <c r="B235" i="59"/>
  <c r="B222" i="59"/>
  <c r="B213" i="59"/>
  <c r="B203" i="59"/>
  <c r="B190" i="59"/>
  <c r="B180" i="59"/>
  <c r="B170" i="59"/>
  <c r="B158" i="59"/>
  <c r="B147" i="59"/>
  <c r="B138" i="59"/>
  <c r="B130" i="59"/>
  <c r="B114" i="59"/>
  <c r="B115" i="59" s="1"/>
  <c r="B103" i="59"/>
  <c r="B104" i="59" s="1"/>
  <c r="B90" i="59"/>
  <c r="B80" i="59"/>
  <c r="B71" i="59"/>
  <c r="B62" i="59"/>
  <c r="B54" i="59"/>
  <c r="B47" i="59"/>
  <c r="B36" i="59"/>
  <c r="B27" i="59"/>
  <c r="B19" i="59"/>
  <c r="B223" i="59" l="1"/>
  <c r="B270" i="59"/>
  <c r="B191" i="59"/>
  <c r="B244" i="59"/>
  <c r="B37" i="59"/>
  <c r="B91" i="59"/>
  <c r="B171" i="59"/>
  <c r="B310" i="59"/>
  <c r="B379" i="57" l="1"/>
  <c r="B370" i="57"/>
  <c r="B371" i="57" s="1"/>
  <c r="B367" i="57"/>
  <c r="B363" i="57"/>
  <c r="B360" i="57"/>
  <c r="B356" i="57"/>
  <c r="B353" i="57"/>
  <c r="B349" i="57"/>
  <c r="B346" i="57"/>
  <c r="B343" i="57"/>
  <c r="B339" i="57"/>
  <c r="B334" i="57"/>
  <c r="B330" i="57"/>
  <c r="B335" i="57" s="1"/>
  <c r="B322" i="57"/>
  <c r="B313" i="57"/>
  <c r="B323" i="57" s="1"/>
  <c r="B305" i="57"/>
  <c r="B306" i="57" s="1"/>
  <c r="B297" i="57"/>
  <c r="B292" i="57"/>
  <c r="B282" i="57"/>
  <c r="B285" i="57" s="1"/>
  <c r="B275" i="57"/>
  <c r="B269" i="57"/>
  <c r="B276" i="57" s="1"/>
  <c r="B264" i="57"/>
  <c r="B259" i="57"/>
  <c r="B252" i="57"/>
  <c r="B247" i="57"/>
  <c r="B260" i="57" s="1"/>
  <c r="B235" i="57"/>
  <c r="B236" i="57" s="1"/>
  <c r="B230" i="57"/>
  <c r="B222" i="57"/>
  <c r="B214" i="57"/>
  <c r="B207" i="57"/>
  <c r="B200" i="57"/>
  <c r="B194" i="57"/>
  <c r="B187" i="57"/>
  <c r="B175" i="57"/>
  <c r="B176" i="57" s="1"/>
  <c r="B168" i="57"/>
  <c r="B153" i="57"/>
  <c r="B154" i="57" s="1"/>
  <c r="B142" i="57"/>
  <c r="B143" i="57" s="1"/>
  <c r="B137" i="57"/>
  <c r="B138" i="57" s="1"/>
  <c r="B132" i="57"/>
  <c r="B117" i="57"/>
  <c r="B113" i="57"/>
  <c r="B108" i="57"/>
  <c r="B104" i="57"/>
  <c r="B97" i="57"/>
  <c r="B93" i="57"/>
  <c r="B83" i="57"/>
  <c r="B84" i="57" s="1"/>
  <c r="B77" i="57"/>
  <c r="B68" i="57"/>
  <c r="B60" i="57"/>
  <c r="B51" i="57"/>
  <c r="B52" i="57" s="1"/>
  <c r="B42" i="57"/>
  <c r="B37" i="57"/>
  <c r="B28" i="57"/>
  <c r="B29" i="57" s="1"/>
  <c r="B19" i="57"/>
  <c r="B15" i="57"/>
  <c r="B11" i="57"/>
  <c r="B423" i="1" l="1"/>
  <c r="B898" i="1"/>
  <c r="B888" i="1"/>
  <c r="B740" i="1" l="1"/>
  <c r="M1127" i="1" l="1"/>
  <c r="AI1100" i="1"/>
  <c r="AH1100" i="1"/>
  <c r="B877" i="1"/>
  <c r="B859" i="1"/>
  <c r="B834" i="1"/>
  <c r="B821" i="1"/>
  <c r="B810" i="1"/>
  <c r="B790" i="1"/>
  <c r="B776" i="1"/>
  <c r="B752" i="1"/>
  <c r="B726" i="1"/>
  <c r="B706" i="1"/>
  <c r="B695" i="1"/>
  <c r="B680" i="1"/>
  <c r="B661" i="1"/>
  <c r="B653" i="1"/>
  <c r="B644" i="1"/>
  <c r="B628" i="1"/>
  <c r="B624" i="1"/>
  <c r="B609" i="1"/>
  <c r="B598" i="1"/>
  <c r="B578" i="1"/>
  <c r="B566" i="1"/>
  <c r="B545" i="1"/>
  <c r="B530" i="1"/>
  <c r="B495" i="1"/>
  <c r="B475" i="1"/>
  <c r="B468" i="1"/>
  <c r="B412" i="1"/>
  <c r="B403" i="1"/>
  <c r="B385" i="1"/>
  <c r="B352" i="1"/>
  <c r="B329" i="1"/>
  <c r="B310" i="1"/>
  <c r="B296" i="1"/>
  <c r="B255" i="1"/>
  <c r="B217" i="1"/>
  <c r="B192" i="1"/>
  <c r="B163" i="1"/>
  <c r="B144" i="1"/>
  <c r="B120" i="1"/>
  <c r="B114" i="1"/>
  <c r="B102" i="1"/>
  <c r="B75" i="1"/>
  <c r="B36" i="1"/>
  <c r="B19" i="1"/>
  <c r="B476" i="1" l="1"/>
  <c r="B707" i="1"/>
  <c r="B878" i="1"/>
  <c r="B753" i="1"/>
  <c r="AJ1100" i="1"/>
  <c r="B835" i="1"/>
  <c r="B546" i="1"/>
  <c r="B193" i="1"/>
  <c r="B579" i="1"/>
  <c r="B37" i="1"/>
  <c r="B311" i="1"/>
  <c r="B121" i="1"/>
  <c r="B662" i="1"/>
</calcChain>
</file>

<file path=xl/sharedStrings.xml><?xml version="1.0" encoding="utf-8"?>
<sst xmlns="http://schemas.openxmlformats.org/spreadsheetml/2006/main" count="3012" uniqueCount="1312">
  <si>
    <t>ALVARADO LEON ELENA DE JESUS</t>
  </si>
  <si>
    <t>CRUZ BRICEÑO MARIA NIMIA</t>
  </si>
  <si>
    <t>AMESQUITA CARDENAS MARIA LETICIA</t>
  </si>
  <si>
    <t>SOBERON REQUENA MIGUEL EDUARDO</t>
  </si>
  <si>
    <t>ARMAS FAVA LOURDES ADELAIDA</t>
  </si>
  <si>
    <t>ROEDER ROSALES FRANCISCO JOSE</t>
  </si>
  <si>
    <t>AYALA RAVELO MARIA SOLEDAD</t>
  </si>
  <si>
    <t>RIOS CANALES CECILIO ISAAC</t>
  </si>
  <si>
    <t>ZARATE ARCE MARCO ANTONIO</t>
  </si>
  <si>
    <t>MEJIA DELGADO ELVA MANUELA</t>
  </si>
  <si>
    <t>SALAZAR BRICEÑO LUIS RAMIRO</t>
  </si>
  <si>
    <t>BURGA VALDIVIA ARTEMIO</t>
  </si>
  <si>
    <t>GAMARRA SANCHEZ JULIO ELMER</t>
  </si>
  <si>
    <t>RIOS MAURICIO JESUS</t>
  </si>
  <si>
    <t>FIGUEROA LOJAS JUAN EDUARDO</t>
  </si>
  <si>
    <t>BENITES GUTIERREZ LUIS ALBERTO</t>
  </si>
  <si>
    <t>BENITES GUTIERREZ MIGUEL ARMANDO</t>
  </si>
  <si>
    <t>UNIDAD OPERATIVA: FACULTAD DE CIENCIAS AGROPECUARIAS</t>
  </si>
  <si>
    <t>UNIDAD OPERATIVA: FACULTAD DE CIENCIAS BIOLOGICAS</t>
  </si>
  <si>
    <t>DEPARTAMENTO ACAD. DE MATEMATICAS</t>
  </si>
  <si>
    <t>DEPARTAMENTO ACAD. DE CIRUGIA</t>
  </si>
  <si>
    <t>BOY CHAVIL LUIS ENRIQUE</t>
  </si>
  <si>
    <t>AGREDA GAMBOA EVERSON DAVID</t>
  </si>
  <si>
    <t>DEPARTAMENTO ACAD. DE PEDIATRIA</t>
  </si>
  <si>
    <t>DEPARTAMENTO ACAD. DE MEDICINA</t>
  </si>
  <si>
    <t>DEPARTAMENTO ACAD. DE LA MUJER Y DEL NIÑO</t>
  </si>
  <si>
    <t>DEPARTAMENTO ACAD. DE FARMACOTECNIA</t>
  </si>
  <si>
    <t>DEPARTAMENTO ACAD. DE INGENIERIA QUIMICA</t>
  </si>
  <si>
    <t>DEPARTAMENTO ACADEMICO DE CIENCIAS BIOLOGICAS</t>
  </si>
  <si>
    <t>AGUILAR CASTRO WILDER MAXIMO</t>
  </si>
  <si>
    <t>IBAÑEZ PANTOJA JOSEFINA ROSA</t>
  </si>
  <si>
    <t>DEPARTAMENTO ACADEMICO  DE CIENCIAS AGROINDUSTRIALES</t>
  </si>
  <si>
    <t>DEPARTAMENTO ACADEMICO DE MICROBIOLOGIA Y PARASITOLOGIA</t>
  </si>
  <si>
    <t>DEPARTAMENTO ACADEMICO DE QUIMICA BIOLOGICA Y FISIOLOGIA ANIMAL</t>
  </si>
  <si>
    <t>UNIDAD OPERATIVA: FACULTAD DE CIENCIAS ECONOMICAS</t>
  </si>
  <si>
    <t>UNIDAD OPERATIVA: FACULTAD DE CIENCIAS FISICAS Y MATEMATICAS</t>
  </si>
  <si>
    <t>DEPARTAMENTO ACADEMICO DE CIENCIAS BASICAS MEDICAS</t>
  </si>
  <si>
    <t>DEPARTAMENTO ACADEMICO DE MEDICINA PREVENTIVA Y SALUD PUBLICA</t>
  </si>
  <si>
    <t>UNIDAD OPERATIVA: FACULTAD DE CIENCIAS SOCIALES</t>
  </si>
  <si>
    <t xml:space="preserve">DEPARTAMENTO ACADEMICO DE ARQUEOLOGIA Y ANTROPOLOGIA </t>
  </si>
  <si>
    <t>UNIDAD OPERATIVA: FACULTAD DE DERECHO Y CIENCIAS POLITICAS</t>
  </si>
  <si>
    <t>DEPARTAMENTO ACADEMICO DE CIENCIAS JURIDICAS PUBLICAS Y POLITICAS</t>
  </si>
  <si>
    <t>DEPARTAMENTO ACADEMICO DE CIENCIAS JURIDICAS PRIVADAS Y SOCIALES</t>
  </si>
  <si>
    <t>UNIDAD OPERATIVA: FACULTAD DE EDUCACION</t>
  </si>
  <si>
    <t>DEPARTAMENTO ACADEMICO DE CIENCIAS DE LA EDUCACION</t>
  </si>
  <si>
    <t>SATO PALOMINO ANABELLA RUTH</t>
  </si>
  <si>
    <t>NUÑEZ LLANOS MANUEL SEGUNDO</t>
  </si>
  <si>
    <t xml:space="preserve">DEPARTAMENTO ACAD. DE CIENCIAS PSICOLOGICAS </t>
  </si>
  <si>
    <t>DEPARTAMENTO ACADEMICO DE IDIOMAS Y LINGÜÍSTICA</t>
  </si>
  <si>
    <t>DEPARTAMENTO ACAD. DE LENGUA NACIONAL Y LITERATURA</t>
  </si>
  <si>
    <t>UNIDAD OPERATIVA: FACULTAD DE ENFERMERIA</t>
  </si>
  <si>
    <t>DEPARTAMENTO ACADEMICO DE ENFERMERIA DEL ADULTO Y EL ANCIANO</t>
  </si>
  <si>
    <t xml:space="preserve">DEPARTAMENTO ACADEMICO DE SALUD FAMILIAR Y COMUNITARIA </t>
  </si>
  <si>
    <t>UNIDAD OPERATIVA: FACULTAD DE FARMACIA Y BIOQUIMICA</t>
  </si>
  <si>
    <t>UNIDAD OPERATIVA: FACULTAD DE INGENIERIA</t>
  </si>
  <si>
    <t>DEPARTAMENTO ACAD. DE INGENIERIA MECANICA Y ENERGIA</t>
  </si>
  <si>
    <t>UNIDAD OPERATIVA: FACULTAD DE INGENIERIA QUIMICA</t>
  </si>
  <si>
    <t>GARCIA PEREZ GUILLERMO ARTURO</t>
  </si>
  <si>
    <t>ESCOBEDO PALZA EDISON</t>
  </si>
  <si>
    <t>PANTA GUARDADO OSCAR FERREOL</t>
  </si>
  <si>
    <t>CHACON NACARINO JOSE AGUSTIN</t>
  </si>
  <si>
    <t>VELA ACOSTA JUAN JOSE</t>
  </si>
  <si>
    <t>ALFARO RIOS SEGUNDO JOSE</t>
  </si>
  <si>
    <t>UGAZ CAYAO SIMEON IGNACIO</t>
  </si>
  <si>
    <t>CRUZ BEJARANO SEGUNDO ROGELIO</t>
  </si>
  <si>
    <t>DEPARTAMENTO ACADEMICO DE GINECO-OBSTETRICIA</t>
  </si>
  <si>
    <t>LIU PALACIOS SEGUNDO HUMBERTO</t>
  </si>
  <si>
    <t>DEPARTAMENTO ACADEMICO DE FISIOLOGIA HUMANA</t>
  </si>
  <si>
    <t>ARTEAGA TEMOCHE LUIS ALBERTO</t>
  </si>
  <si>
    <t>GUERRERO ESPINO LUZ MARINA</t>
  </si>
  <si>
    <t>CAMPOS REYNA JORGE LUIS</t>
  </si>
  <si>
    <t>GUARDIA MENDEZ GUSTAVO</t>
  </si>
  <si>
    <t>GUERRA MARTINEZ JOSE ROLANDO</t>
  </si>
  <si>
    <t>ROJAS RODRIGUEZ ESMIDIO ELMER</t>
  </si>
  <si>
    <t>RIOS MAURICIO JUAN JOSE</t>
  </si>
  <si>
    <t>PEREZ ESQUERRE JESUS AUGUSTO</t>
  </si>
  <si>
    <t>CORREA ALDAVE JUAN</t>
  </si>
  <si>
    <t>SCHULZ CACERES HANS EDGARDO</t>
  </si>
  <si>
    <t>GARCIA TELLO ANGELICA VICTORIA</t>
  </si>
  <si>
    <t>ALAYO PAREDES JORGE COSME</t>
  </si>
  <si>
    <t>CHOLAN CALDERON ANTONIO</t>
  </si>
  <si>
    <t>RODRIGUEZ MELQUIADES JOSE ANTONIO</t>
  </si>
  <si>
    <t>URIOL VALVERDE RONALD EUGENIO</t>
  </si>
  <si>
    <t>KCOMT CHE NELSON EDUARDO</t>
  </si>
  <si>
    <t>DELGADO TELLO HUMBERTO</t>
  </si>
  <si>
    <t>DIAZ PLASENCIA JUAN ALBERTO</t>
  </si>
  <si>
    <t>REQUENA FUENTES VICTOR RAUL</t>
  </si>
  <si>
    <t>GARCIA CARRANZA MARCIAL</t>
  </si>
  <si>
    <t>TOTAL</t>
  </si>
  <si>
    <t>APELLIDOS Y NOMBRES</t>
  </si>
  <si>
    <t>PLAZA</t>
  </si>
  <si>
    <t>PRINCIPAL DE</t>
  </si>
  <si>
    <t>PRINCIPAL TC</t>
  </si>
  <si>
    <t>ASOCIADO TC</t>
  </si>
  <si>
    <t>AUXILIAR TC</t>
  </si>
  <si>
    <t>DEPARTAMENTO ACADEMICO DE AGRONOMIA Y ZOOTECNIA</t>
  </si>
  <si>
    <t>ASOCIADO DE</t>
  </si>
  <si>
    <t>AUXILIAR DE</t>
  </si>
  <si>
    <t>MURO MOREY JUAN CESAR</t>
  </si>
  <si>
    <t>PESANTES VERA MANUEL FERNANDO</t>
  </si>
  <si>
    <t>HUARANGA MORENO FELIX RICARDO</t>
  </si>
  <si>
    <t>MOSTACERO LEON JOSE</t>
  </si>
  <si>
    <t>ALVITEZ IZQUIERDO ELMER</t>
  </si>
  <si>
    <t>AYQUIPA AYCHO GASPAR EPIFANIO</t>
  </si>
  <si>
    <t>JAIME CHAMOCHUMBI MIGUEL ANGEL</t>
  </si>
  <si>
    <t>GASTAÑADUI ROSAS DANILO</t>
  </si>
  <si>
    <t>PRIETO LARA ZULITA ADRIANA</t>
  </si>
  <si>
    <t>SEDE DESCENTRALIZADA DE HUAMACHUCO</t>
  </si>
  <si>
    <t>DEPARTAMENTO ACADEMICO DE CIENCIAS AGROINDUSTRIALES</t>
  </si>
  <si>
    <t>DEPARTAMENTO ACADEMICO DE LA MUJER Y EL NIÑO</t>
  </si>
  <si>
    <t>DEPARTAMENTO ACADEMICO DE LENGUA NACIONAL Y LITERATURA</t>
  </si>
  <si>
    <t>DEPARTAMENTO ACADEMICO DE INGENIERIA INDUSTRIAL</t>
  </si>
  <si>
    <t>DEPARTAMENTO ACADEMICO DE INGENIERIA MECANICA</t>
  </si>
  <si>
    <t>DEPARTAMENTO ACADEMICO DE SALUD FAMILIAR Y COMUNITARIA</t>
  </si>
  <si>
    <t>SEDES DESCENTRALIZADAS DE LA UNIVERSIDAD NACIONAL DE TRUJILLO</t>
  </si>
  <si>
    <t>RODRIGUEZ RODRIGUEZ ROBERTO</t>
  </si>
  <si>
    <t>LOPEZ MEDINA SEGUNDO ELOY</t>
  </si>
  <si>
    <t>RODRIGUEZ ESPEJO MARLENE RENE</t>
  </si>
  <si>
    <t>BELTRAN ORBEGOSO RAUL ANTONIO</t>
  </si>
  <si>
    <t>PELAEZ PELAEZ FREDDY</t>
  </si>
  <si>
    <t>CHICO RUIZ JULIO ROGER</t>
  </si>
  <si>
    <t>MEJIA COICO FREDDY ROGGER</t>
  </si>
  <si>
    <t>LINARES CAFFO LUIS ENRIQUE</t>
  </si>
  <si>
    <t>VARGAS VASQUEZ FRANKLIN ROGER</t>
  </si>
  <si>
    <t>ANHUAMAN AZABACHE RAUL</t>
  </si>
  <si>
    <t>GUEVARA GONZALES JUAN JOSE</t>
  </si>
  <si>
    <t>ANGULO CASTRO IVAN WILFREDO</t>
  </si>
  <si>
    <t>ALVARADO SALINAS PEDRO ARNALDO</t>
  </si>
  <si>
    <t>JARA CAMPOS CESAR AUGUSTO</t>
  </si>
  <si>
    <t>ROBLES CASTILLO HEBER MAX</t>
  </si>
  <si>
    <t>DEPARTAMENTO ACADEMICO DE PESQUERIA</t>
  </si>
  <si>
    <t>CORREA LA TORRE JORGE ARTEMIO</t>
  </si>
  <si>
    <t>ALVA CALDERON ROGER MARINO</t>
  </si>
  <si>
    <t>DIAZ BARBOZA MOISES EFRAIN</t>
  </si>
  <si>
    <t>ZAFRA TRELLES ALINA MABEL</t>
  </si>
  <si>
    <t>VENEROS URBINA BILMIA</t>
  </si>
  <si>
    <t>CASTILLO VIERA SEGUNDO FELIX</t>
  </si>
  <si>
    <t>ILICH ZERPA STEBAN ALEJANDRO</t>
  </si>
  <si>
    <t>SALAZAR CASTILLO MARCO LEONCIO</t>
  </si>
  <si>
    <t>PISFIL CHAVESTA EULOGIO</t>
  </si>
  <si>
    <t>REYES BARRUTIA LIZARDO</t>
  </si>
  <si>
    <t>GUERRERO DIAZ LUIS EDIL</t>
  </si>
  <si>
    <t>NEYRA ALVARADO CARMEN OLINDA</t>
  </si>
  <si>
    <t>CHANDUVI CORNEJO VICTOR HUGO</t>
  </si>
  <si>
    <t xml:space="preserve">Nº </t>
  </si>
  <si>
    <t>DEPARTAMENTO ACADEMICO DE ADMINISTRACION</t>
  </si>
  <si>
    <t>ZAVALETA LEON VICTOR JULIO</t>
  </si>
  <si>
    <t>SANCHEZ VERA LUIS FERNANDO</t>
  </si>
  <si>
    <t>ZAVALA DE LA CRUZ FATIMA</t>
  </si>
  <si>
    <t>GONZALEZ SANCHEZ JOSE LUIS</t>
  </si>
  <si>
    <t>AYALA ORIHUELA GHERCY GUSTAVO</t>
  </si>
  <si>
    <t>PERALTA LOYOLA VICTOR MANUEL</t>
  </si>
  <si>
    <t>QUISPE MENDOZA ROBERTO</t>
  </si>
  <si>
    <t>HURTADO AGUILAR ROGER ALFREDO</t>
  </si>
  <si>
    <t>DEPARTAMENTO ACADEMICO DE CONTABILIDAD</t>
  </si>
  <si>
    <t>MEJIA ESQUIVES JUAN VICENTE</t>
  </si>
  <si>
    <t>MORENO RODRIGUEZ AUGUSTO RICARDO</t>
  </si>
  <si>
    <t>SANCHEZ MENESES WILDER GUSTAVO</t>
  </si>
  <si>
    <t>DEPARTAMENTO ACADEMICO DE ECONOMIA</t>
  </si>
  <si>
    <t>DEPARTAMENTO ACAD. DE INGENIERIA DE SISTEMAS</t>
  </si>
  <si>
    <t>DEPARTAMENTO ACAD. DE INGENIERIA INDUSTRIAL</t>
  </si>
  <si>
    <t>FERNANDEZ ZUMAETA RAUL ANTONIO</t>
  </si>
  <si>
    <t>LAVALLE DIOS PEDRO LUIS</t>
  </si>
  <si>
    <t>ESQUIVEL PAREDES JULIO CESAR</t>
  </si>
  <si>
    <t>CALMET REYNA ENRIQUE</t>
  </si>
  <si>
    <t>CASTAÑEDA MELENDEZ JOSE MANUEL</t>
  </si>
  <si>
    <t>RODRIGUEZ NOMURA HERRIOT ELMER</t>
  </si>
  <si>
    <t>INGA DURANGO ALEJANDRO NELSON</t>
  </si>
  <si>
    <t>RAFAEL SANCHEZ AUREA ELIZABETH</t>
  </si>
  <si>
    <t>YUPANQUI PEREDA JUAN</t>
  </si>
  <si>
    <t>ORTIZ TAVARA TERESA MARILU</t>
  </si>
  <si>
    <t>MONCADA REYES VICTOR ESTUARDO</t>
  </si>
  <si>
    <t>YEPJEN RAMOS ALEJANDRO ELJOV</t>
  </si>
  <si>
    <t>REYES FLORES DE ALAYO ZONIA LUZ</t>
  </si>
  <si>
    <t>GONZALES HERRERA JORGE RONALD</t>
  </si>
  <si>
    <t>ARCE CRUZ ALIX JEAN</t>
  </si>
  <si>
    <t>JAUREGUI SAGASTEGUI JOSE SEVERO</t>
  </si>
  <si>
    <t>FALLA CORDERO CESAR SEGUNDO</t>
  </si>
  <si>
    <t>JIMENEZ RODRIGUEZ MARIA ELENA</t>
  </si>
  <si>
    <t>CASTAÑEDA AZABACHE JULIA SIXTINA</t>
  </si>
  <si>
    <t>MIRANDA TRONCOSO ADRIANA ELENA</t>
  </si>
  <si>
    <t>GUEVARA GUEVARA ERVANDO</t>
  </si>
  <si>
    <t>PASTOR GALVEZ RAUL MARIANO</t>
  </si>
  <si>
    <t>ODAR SANTILLAN LUIS ALFREDO</t>
  </si>
  <si>
    <t>ANGELES ESCOBAR ALEJANDRO RAUL</t>
  </si>
  <si>
    <t>DEPARTAMENTO ACADEMICO DE FILOSOFIA Y ARTE</t>
  </si>
  <si>
    <t>DEPARTAMENTO ACAD. DE COMUNICACIÓN SOCIAL</t>
  </si>
  <si>
    <t>OLIVER LINARES DOMINGO ESTUARDO</t>
  </si>
  <si>
    <t>GIL GARCIA CAMILO DE LELIS</t>
  </si>
  <si>
    <t>CRUZADO SAUCEDO LUZ HERFILIA</t>
  </si>
  <si>
    <t>ZUBIAGA VERA WILLY FRANK</t>
  </si>
  <si>
    <t>ZAVALETA QUIPUSCOA SANTOS AZUCENA</t>
  </si>
  <si>
    <t>ROJO VERA DEISSY RUTH</t>
  </si>
  <si>
    <t>ISHIKANE DE TELLO GLORIA ALEJANDRA</t>
  </si>
  <si>
    <t>VENEGAS PIMINCHUMO CECILIO ENRIQUE</t>
  </si>
  <si>
    <t>SALDAÑA JIMENEZ JOSE ANTONIO</t>
  </si>
  <si>
    <t>MONTALVO BONILLA MANUEL COSME</t>
  </si>
  <si>
    <t>RODRIGUEZ HIDALGO LUIS ALEJANDRO</t>
  </si>
  <si>
    <t>MONTREUIL FRIAS MIGUEL AUGUSTO</t>
  </si>
  <si>
    <t>HERNANDEZ BRACAMONTE ROSA KARINA</t>
  </si>
  <si>
    <t>ASMAT ANHUAMAN ANA MARISELA</t>
  </si>
  <si>
    <t>ARANCIBIA ARROYO CARLOS FERNANDO</t>
  </si>
  <si>
    <t>ROMERO GOICOCHEA CECILIA VICTORIA</t>
  </si>
  <si>
    <t>AGUILAR ROJAS PERCY DANILO</t>
  </si>
  <si>
    <t>BENITES JARA GUSTAVO ADOLFO</t>
  </si>
  <si>
    <t>UCEDA DUCLOS SANTIAGO ALBERTO</t>
  </si>
  <si>
    <t>DEPARTAMENTO ACADEMICO DE HISTORIA Y GEOGRAFIA</t>
  </si>
  <si>
    <t>FERNANDEZ SALAS EMILIO CESAR</t>
  </si>
  <si>
    <t>TEMOCHE RUMICHE FELIPE</t>
  </si>
  <si>
    <t>ALDAMA FLORES CLAVER JULIO</t>
  </si>
  <si>
    <t>DIAZ VILLENA NOEMI LUCILA</t>
  </si>
  <si>
    <t>RODRIGUEZ MIÑANO CELINA ELIZABETH</t>
  </si>
  <si>
    <t>RAMIREZ GARCIA ESTHER JUSTINA</t>
  </si>
  <si>
    <t>SOLAR ANGULO CLARA LUZ</t>
  </si>
  <si>
    <t>MORILLAS BULNES AMELIA MARINA</t>
  </si>
  <si>
    <t>GOMEZ LUJAN MARIA DEL PILAR</t>
  </si>
  <si>
    <t>PEREZ VALDEZ CELIXA LUCIA</t>
  </si>
  <si>
    <t>VASQUEZ CASTILLO HILDA CORINA</t>
  </si>
  <si>
    <t>TELLO POMPA CARLOS ALBERTO</t>
  </si>
  <si>
    <t>LAZARO ARANDA DELIA AURORA</t>
  </si>
  <si>
    <t>BUSTAMANTE EDQUEN SEBASTIAN</t>
  </si>
  <si>
    <t>DEPARTAMENTO ACADEMICO DE ESTADISTICA</t>
  </si>
  <si>
    <t>MINCHON MEDINA CARLOS ALBERTO</t>
  </si>
  <si>
    <t>IPANAQUE CENTENO ENRIQUE</t>
  </si>
  <si>
    <t>ESTRADA ALVA LUIS ALBERTO</t>
  </si>
  <si>
    <t>CHU CAMPOS ROSA ADRIANA</t>
  </si>
  <si>
    <t>DIAZ ARAUJO WILSON GUILLERMO</t>
  </si>
  <si>
    <t>VERDE OLIVARES HUMBERTO ANIBAL</t>
  </si>
  <si>
    <t>MELENDEZ ROSALES JORGE LUIS</t>
  </si>
  <si>
    <t>GOMEZ ARCE RICARDO MARTIN</t>
  </si>
  <si>
    <t>DEPARTAMENTO ACADEMICO DE FISICA</t>
  </si>
  <si>
    <t>AGUILAR MARIN PABLO</t>
  </si>
  <si>
    <t>SANCHEZ ROSALES OSWALDO ROGER</t>
  </si>
  <si>
    <t>PRIETO MURCIA ANTOLIN</t>
  </si>
  <si>
    <t>VACANTE</t>
  </si>
  <si>
    <t>VALVERDE LOPEZ JENNY CARLOTA</t>
  </si>
  <si>
    <t>DIAZ DIAZ FLOR DEL ROSARIO</t>
  </si>
  <si>
    <t>GUTIERREZ RAMOS MIRIAM ELIZABETH</t>
  </si>
  <si>
    <t>CURO VALLEJOS YURI FREDDY</t>
  </si>
  <si>
    <t>CESPEDES CARO LUIS FERNANDO</t>
  </si>
  <si>
    <t>GUEVARA VERA MANUEL ENRIQUE</t>
  </si>
  <si>
    <t>ROCHA JARA JORGE ANIBAL</t>
  </si>
  <si>
    <t>ALDAMA REYNA CLAVER WILDER</t>
  </si>
  <si>
    <t>MORILLO ALVA OSCAR ROBERTO</t>
  </si>
  <si>
    <t>GAVIDIA IVERICO JESUS ROBERTO</t>
  </si>
  <si>
    <t>CHAVEZ BACILIO MARIO ELDER</t>
  </si>
  <si>
    <t>MIGUEL AGUILAR GERMAN ELY</t>
  </si>
  <si>
    <t>MENDEZ GIL VILMA JULIA</t>
  </si>
  <si>
    <t>CARRANZA CRUZ ANGEL RAFAEL</t>
  </si>
  <si>
    <t>ALFARO GARCIA LUIS ENRIQUE</t>
  </si>
  <si>
    <t>RAMIREZ LARA GUILLERMO TEODORO</t>
  </si>
  <si>
    <t>MENDEZ CRUZ GILBERTO AMADO</t>
  </si>
  <si>
    <t>GARCIA PEREZ ELMIS OCTAVIO</t>
  </si>
  <si>
    <t>MACO VASQUEZ WILSON ARCENIO</t>
  </si>
  <si>
    <t>DIAZ LEIVA JOSE LEVI</t>
  </si>
  <si>
    <t>VERGARA MORENO EDMUNDO RUBEN</t>
  </si>
  <si>
    <t>GUIBAR OBESO SEGUNDO VALENTIN</t>
  </si>
  <si>
    <t>CASTILLO PEREDA ESTEBAN ROSAS</t>
  </si>
  <si>
    <t>BARRETO VEGA WAYMER ALFONSO</t>
  </si>
  <si>
    <t>ACEVEDO TENORIO TEODORO LUIS</t>
  </si>
  <si>
    <t>FERRER REYNA MARCOS ENRIQUE</t>
  </si>
  <si>
    <t>ARAGONES SALAZAR NELSON OMAR</t>
  </si>
  <si>
    <t>DEPARTAMENTO ACADEMICO DE BIOQUIMICA</t>
  </si>
  <si>
    <t>VIGO ALCANTARA VALDEMAR</t>
  </si>
  <si>
    <t>MIRANDA LEYVA SEGUNDO MANUEL</t>
  </si>
  <si>
    <t>TENORIO CABRERA JULIO LUIS</t>
  </si>
  <si>
    <t>GAGO PORRAS OLIVER HERIBERTO</t>
  </si>
  <si>
    <t>LARIOS CANTO ANGEL ALFREDO</t>
  </si>
  <si>
    <t>PLASENCIA ALVAREZ JORGE OMAR</t>
  </si>
  <si>
    <t>TRUJILLO NECIOSUP MILAGROS</t>
  </si>
  <si>
    <t>ABANTO MONTALVAN PERCY</t>
  </si>
  <si>
    <t>PEREDA TAPIA SONIA LILIANA</t>
  </si>
  <si>
    <t>DEPARTAMENTO ACADEMICO DE FARMACOLOGIA</t>
  </si>
  <si>
    <t>CRUZADO RAZCO JOSE LIZARDO</t>
  </si>
  <si>
    <t>GAMARRA SANCHEZ CESAR DEMOFILO</t>
  </si>
  <si>
    <t>ALVA DIAZ DORIS EDA</t>
  </si>
  <si>
    <t>AGREDA ULLOA MARIA VALENTINA</t>
  </si>
  <si>
    <t>BASAURI ESTEVES ROSA LEONOR</t>
  </si>
  <si>
    <t>REATEGUI NAVARRO MARCO ANTONIO</t>
  </si>
  <si>
    <t>ZARI GIL GILMER</t>
  </si>
  <si>
    <t>ALVA PLASENCIA PEDRO MARCELO</t>
  </si>
  <si>
    <t>ROJAS RODRIGUEZ CARLOS ALFONSO</t>
  </si>
  <si>
    <t>ESQUIVEL FLORES CARLOS ANTONIO</t>
  </si>
  <si>
    <t>ALVARADO IZAGUIRRE ZULLY</t>
  </si>
  <si>
    <t>SEIJAS VELASQUEZ SEGUNDO</t>
  </si>
  <si>
    <t>RAMIREZ CORDOVA SEGUNDO MIGUEL</t>
  </si>
  <si>
    <t>GUTIERREZ PESANTES ELIAS</t>
  </si>
  <si>
    <t>HERNANDEZ MOLINA ANGEL</t>
  </si>
  <si>
    <t>CARDENAS ALAYO RANULFO DONATO</t>
  </si>
  <si>
    <t>CORTIJO GARCIA AGUSBERTO</t>
  </si>
  <si>
    <t>REYES LOPEZ IVAN ALBERTO</t>
  </si>
  <si>
    <t>BACILIO QUIROZ AVELINO JAVIER</t>
  </si>
  <si>
    <t>ALCANTARA ALZA VICTOR MANUEL</t>
  </si>
  <si>
    <t>DEPARTAMENTO ACADEMICO DE QUIMICA</t>
  </si>
  <si>
    <t>GUERRERO PADILLA ANA MARLENE</t>
  </si>
  <si>
    <t>POLLACK VELASQUEZ LUIS ENRIQUE</t>
  </si>
  <si>
    <t>WILSON KRUGG JUAN HECTOR</t>
  </si>
  <si>
    <t>GAVIDIA VALENCIA JOSE GILBERTO</t>
  </si>
  <si>
    <t>BENAVIDES SAMANDER GUSTAVO ADOLFO</t>
  </si>
  <si>
    <t>FARRO PEREZ NELSON WILLIANS</t>
  </si>
  <si>
    <t>LUJAN VELASQUEZ MANUELA NATIVIDAD</t>
  </si>
  <si>
    <t>ORTIZ LINARES JORGE WILLIAM</t>
  </si>
  <si>
    <t>RUIZ BENITES SEGUNDO DOMINGO</t>
  </si>
  <si>
    <t>GUZMAN GAVIDIA RAFAEL CARLOS</t>
  </si>
  <si>
    <t>ARTEAGA LUJAN NANCY ESMERALDA</t>
  </si>
  <si>
    <t>MENDO ZELADA TERESA ANTONIETA</t>
  </si>
  <si>
    <t>GUAYAN HUACCHA ELI</t>
  </si>
  <si>
    <t>ZAPATA MENDOZA MERCEDES ELENA</t>
  </si>
  <si>
    <t>ESPINOZA CAMUS FLOR CAROLINA</t>
  </si>
  <si>
    <t>VIGO MURGA EVERT ARTURO</t>
  </si>
  <si>
    <t>PINILLOS VILCA CARLOS ALBERTO</t>
  </si>
  <si>
    <t>CANALES HERRADA CATHERINE SOCORRO</t>
  </si>
  <si>
    <t>AGUILAR PAREDES OREALIS MARIA DEL SOCORRO</t>
  </si>
  <si>
    <t>CORDOVA LLONTOP JOSE MARCOS ULISES</t>
  </si>
  <si>
    <t>PELAEZ VINCES EDGARD JOSE</t>
  </si>
  <si>
    <t>QUILCAT LEON VITO ERASMO</t>
  </si>
  <si>
    <t>RIVERO MENDEZ JOSE FELIX</t>
  </si>
  <si>
    <t>VASQUEZ CORREA EDITH LORELEY</t>
  </si>
  <si>
    <t>REYES LAZARO WILSON</t>
  </si>
  <si>
    <t>DIAZ CAMACHO SEGUNDO JUAN</t>
  </si>
  <si>
    <t>CARRANZA VILCHEZ PATRICIA</t>
  </si>
  <si>
    <t>BERNUI PAREDES FELICIANO SALVADOR</t>
  </si>
  <si>
    <t>VASQUEZ BLAS CARLOS</t>
  </si>
  <si>
    <t>FLORES FRANCO JORGE ENRIQUE</t>
  </si>
  <si>
    <t>VILLARROEL AVALOS CESAR MANUEL</t>
  </si>
  <si>
    <t>VERA HERRERA MANUEL ISAIAS</t>
  </si>
  <si>
    <t>SILVA VILLANUEVA JOSE LUIS</t>
  </si>
  <si>
    <t>NOMBERTO TORRES ROSA ELIZABETH</t>
  </si>
  <si>
    <t>FLORES BARBARAN MANUEL AGUSTIN</t>
  </si>
  <si>
    <t>PORTOCARRERO CARDENAS WEYDER</t>
  </si>
  <si>
    <t>VIGO GARCIA ALCIBIADES ELEAZAR</t>
  </si>
  <si>
    <t>VELASQUEZ BENITES ORLANDO</t>
  </si>
  <si>
    <t>BORREGO PERALTA CARLOS ANDRES</t>
  </si>
  <si>
    <t>NOMBERTO ESCOBAR JUAN FRANCISCO</t>
  </si>
  <si>
    <t>AGUIRRE AGUILAR ANTONIO ARMANDO</t>
  </si>
  <si>
    <t>IBERICO DIAZ MARCIA ADRIANA</t>
  </si>
  <si>
    <t>DEL ROSARIO ALFARO JOSE LEONARDO</t>
  </si>
  <si>
    <t>CALDERON CALDERON CARLOS ENRIQUE</t>
  </si>
  <si>
    <t>CORONADO TELLO LUIS ENRIQUE</t>
  </si>
  <si>
    <t>BECERRA CASTAÑEDA JOSE</t>
  </si>
  <si>
    <t>HORNA CLAVO JOSE ROLANDO</t>
  </si>
  <si>
    <t>CORONADO IZASIGA VICTOR FERNANDO</t>
  </si>
  <si>
    <t>MOZO BLAS CARLOS FRANCISCO</t>
  </si>
  <si>
    <t>DEPARTAMENTO ACADEMICO DE CIENCIAS SOCIALES</t>
  </si>
  <si>
    <t>VEGA BAZAN RONCAL DELIA CONSUELO</t>
  </si>
  <si>
    <t>DEPARTAMENTO ACADEMICO DE MORFOLOGIA HUMANA</t>
  </si>
  <si>
    <t>CRUZALEGUI HENRIQUEZ RODIL</t>
  </si>
  <si>
    <t xml:space="preserve">TOTAL </t>
  </si>
  <si>
    <t>LIZA AVILA MONICA HERTA</t>
  </si>
  <si>
    <t>VENTURA AGUILAR HENRY ELDER</t>
  </si>
  <si>
    <t>SUB TOTAL                                 S/.</t>
  </si>
  <si>
    <t>1 = RECTOR</t>
  </si>
  <si>
    <t>2 = VAC</t>
  </si>
  <si>
    <t>3 = VAD</t>
  </si>
  <si>
    <t>4 = DECANOS</t>
  </si>
  <si>
    <t>5 = DIRECTOR ESCUELA POST-GRADO</t>
  </si>
  <si>
    <t>6 = SECRETARIO GENERAL</t>
  </si>
  <si>
    <t>8 = JEFE DE DEPARTAMENTO</t>
  </si>
  <si>
    <t>9 = DIRECTOR SEC. POST-GRADO</t>
  </si>
  <si>
    <t>10 = JEFE OFICINA GENERAL</t>
  </si>
  <si>
    <t>11 = DIRECTOR O JEFE DE CENTRO O INSTITUTO DE INVESTIGACION.</t>
  </si>
  <si>
    <t>VILLANUEVA VALERIANO TOMASA BELINDA</t>
  </si>
  <si>
    <t>VENEROS TERRONES ROGER</t>
  </si>
  <si>
    <t>CRUZADO LESCANO ROBIN PERCY</t>
  </si>
  <si>
    <t>CHUNGA MEDINA JANET JULIA</t>
  </si>
  <si>
    <t>GARCIA CASOS VICTORIA SOLEDAD</t>
  </si>
  <si>
    <t>TABOADA PILCO ROCIO YVONNE</t>
  </si>
  <si>
    <t>SANTILLAN SALAZAR ROSARIO</t>
  </si>
  <si>
    <t>MUÑOZ DIAZ LUIS ALBERTO</t>
  </si>
  <si>
    <t>7 = DIRECTOR DE ESCUELA ACADEMICO PROFESIONAL</t>
  </si>
  <si>
    <t>ALAYO ESPINOZA GERARDO</t>
  </si>
  <si>
    <t>QUIÑONES PAREDES PEDRO</t>
  </si>
  <si>
    <t>RIOS CARO TERESA ETELVINA</t>
  </si>
  <si>
    <t>VILLANUEVA SANCHEZ JORGE ARTURO</t>
  </si>
  <si>
    <t>LAZARO ARROYO VICTOR CARLOS</t>
  </si>
  <si>
    <t>ANGULO MONTOYA EDUARDO WILSON</t>
  </si>
  <si>
    <t>MORACHIMO BORREGO PABLO JAVIER</t>
  </si>
  <si>
    <t>12 = DIRECTOR DEL MUSEO DE ARQUEOLOGIA</t>
  </si>
  <si>
    <t>CHAFLOQUE VITERI SERGIO ALBERT</t>
  </si>
  <si>
    <t>DIAZ VERA FELIX EDUARDO</t>
  </si>
  <si>
    <t>BUCHELLI PERALES ORIVEL JACKSON</t>
  </si>
  <si>
    <t>GONZALES VEINTIMILLA FEDERICO</t>
  </si>
  <si>
    <t>ALVA ASTUDILLO MARIO EDUARDO</t>
  </si>
  <si>
    <t>YGLESIAS ALVA LUCY ANGELICA</t>
  </si>
  <si>
    <t>MORALES GAMARRA RICARDO ENRIQUE</t>
  </si>
  <si>
    <t>GONZALES NIEVES LUIS DAVID</t>
  </si>
  <si>
    <t>AGUIRRE AGUILAR AUGUSTO ALBERTO</t>
  </si>
  <si>
    <t>LEON MOSTACERO LUZMILA ELENA</t>
  </si>
  <si>
    <t>CASUSOL URTEAGA CARLOS ALBERTO</t>
  </si>
  <si>
    <t>LEYENDA:  CODIGOS DE CARGO  AUTORIDAD EN EL  P.A.P. 2004</t>
  </si>
  <si>
    <t>VILCA TANTAPOMA MANUEL EDUARDO</t>
  </si>
  <si>
    <t>DEPARTAMENTO ACADEMICO DE INFORMATICA</t>
  </si>
  <si>
    <t>UNIDAD OPERATIVA: FACULTAD DE MEDICINA</t>
  </si>
  <si>
    <t>CATEGORIA Y 
MODALIDAD</t>
  </si>
  <si>
    <t>CANT.
PLZS.</t>
  </si>
  <si>
    <t>Nº 
PLAZA</t>
  </si>
  <si>
    <t>SEDE DESCENTRALIZADA DEL VALLE JEQUETEPEQUE</t>
  </si>
  <si>
    <t>AUXILIAR TP 20 H</t>
  </si>
  <si>
    <t>PRINCIPAL TP 20 H</t>
  </si>
  <si>
    <t>ASOCIADO TP 10 H</t>
  </si>
  <si>
    <t>ASOCIADO TP 20 H</t>
  </si>
  <si>
    <t>PRINCIPAL TP 10 H</t>
  </si>
  <si>
    <t>AUXILIAR TP 10 H</t>
  </si>
  <si>
    <t>ANTONIO ARAUJO EUSEBIO</t>
  </si>
  <si>
    <t>TUESTA COLLANTES LURDES</t>
  </si>
  <si>
    <t>ARBAYZA FRUCTUOSO JUAN DELFIN</t>
  </si>
  <si>
    <t>ASCON DIONICIO GREGORIO MAYER</t>
  </si>
  <si>
    <t>RIOS CAMPOS NELSON HORACIO</t>
  </si>
  <si>
    <t>VASQUEZ SANCHEZ JUAN LORGIO</t>
  </si>
  <si>
    <t>BAZAN GUZMAN MARIA LUISA</t>
  </si>
  <si>
    <t>LAMELA RIOS GRACIELA MARTHA</t>
  </si>
  <si>
    <t>FELIPE OBANDO TOMAS ENRIQUE</t>
  </si>
  <si>
    <t>ALVA BAZAN SALOMON</t>
  </si>
  <si>
    <t>ARELLANO SALAZAR CESAR</t>
  </si>
  <si>
    <t>ROJAS NACCHA JULIO CESAR</t>
  </si>
  <si>
    <t>LOZADA VILLENA BERNABE</t>
  </si>
  <si>
    <t>FLORIAN ZAVALETA LUIS</t>
  </si>
  <si>
    <t>DEPARTAMENTO ACAD. DE INGENIERIA DE MINAS Y METALURGICA</t>
  </si>
  <si>
    <t>DEPARTAMENTO ACAD. DE INGENIERIA DE MATERIALES</t>
  </si>
  <si>
    <t>BARRAZA JAUREGUI GABRIELA DEL CARMEN</t>
  </si>
  <si>
    <t>NINAQUISPE ZARE VIVIANO PAULINO</t>
  </si>
  <si>
    <t>AGREDA CALLIRGOS JAIME ASUNCION</t>
  </si>
  <si>
    <t>MENDOZA NAVARRO AMALIA MARLENE</t>
  </si>
  <si>
    <t>RUIZ REYES SEGUNDO GUILLERMO</t>
  </si>
  <si>
    <t>MORENO EUSTAQUIO WALTER</t>
  </si>
  <si>
    <t>BURGOS GOICOCHEA SABY</t>
  </si>
  <si>
    <t>BAUTISTA CONDOR JOSE LEONCIO</t>
  </si>
  <si>
    <t>MUÑOZ GANOZA EDUARDO JOSE</t>
  </si>
  <si>
    <t>MORALES GALARRETA JORGE GUILLERMO</t>
  </si>
  <si>
    <t>YBAÑEZ JULCA ROBERTO OSMUNDO</t>
  </si>
  <si>
    <t>LLENQUE DIAZ LUIS ALBERTO</t>
  </si>
  <si>
    <t>LUNA VICTORIA MORI FLOR MARLENE</t>
  </si>
  <si>
    <t>VASQUEZ ARTEAGA MARCIAL VICENTE</t>
  </si>
  <si>
    <t>RODRIGUEZ RODRIGUEZ ENRIQUE MIGUEL</t>
  </si>
  <si>
    <t>SANTOS CRUZ TEODULO JENARO</t>
  </si>
  <si>
    <t>VASQUEZ VILLALOBOS VICTOR JAVIER</t>
  </si>
  <si>
    <t>FLORES URQUIAGA HIPOLITO FRANCISCO</t>
  </si>
  <si>
    <t>VEGA LLERENA HUMBERTO MANUEL</t>
  </si>
  <si>
    <t>ALVARADO LOYOLA LUIS ANDRES</t>
  </si>
  <si>
    <t>CAFFO MARRUFFO ROBERTO</t>
  </si>
  <si>
    <t>ALVARADO QUINTANA HERNAN MARTIN</t>
  </si>
  <si>
    <t>LUJAN SALVATIERRA ANGEL PEDRO</t>
  </si>
  <si>
    <t>CASTILLO DIESTRA CARLOS ENRIQUE</t>
  </si>
  <si>
    <t>ALARCON GUTIERRES WILLMAN NEPTALI</t>
  </si>
  <si>
    <t>LESCANO BOCANEGRA LESLIE CRISTINA</t>
  </si>
  <si>
    <t>GUTIERREZ DE ALARCON ROSA DEIDAMIA</t>
  </si>
  <si>
    <t>RUIZ VIGO JORGE EDUARDO</t>
  </si>
  <si>
    <t>ROLDAN PAREDES GILBERTO ESTANISLAO</t>
  </si>
  <si>
    <t>MONCADA ALBITRES LUIS ORLANDO</t>
  </si>
  <si>
    <t>ALARCON GUTIERREZ SEGUNDO RICARDO</t>
  </si>
  <si>
    <t>PESANTES SHIMAJUKO SOLEDAD MARLENE</t>
  </si>
  <si>
    <t>RIVASPLATA MENDOZA ANTONIO ISAIAS</t>
  </si>
  <si>
    <t>TABOADA NEIRA MARTIN</t>
  </si>
  <si>
    <t>PRETEL SEVILLANO ORLANDO ENRIQUE</t>
  </si>
  <si>
    <t>ESPINOZA POLO DEMOFILO HILDEBRANDO</t>
  </si>
  <si>
    <t>SANTOS FERNANDEZ JUAN PEDRO</t>
  </si>
  <si>
    <t>PINCHI RAMIREZ WADSON</t>
  </si>
  <si>
    <t>FARFAN VERASTEGUI LUIS GUSTAVO</t>
  </si>
  <si>
    <t>CABALLERO ALAYO CARLOS OSWALDO</t>
  </si>
  <si>
    <t>CONCEPCION URTEAGA LUIS ALBERTO</t>
  </si>
  <si>
    <t>CRUZ SILVA JOSE GABRIEL</t>
  </si>
  <si>
    <t>CEDANO SAAVEDRA CAROLINA ESTHER</t>
  </si>
  <si>
    <t>VASQUEZ BOYER CARLOS ALBERTO</t>
  </si>
  <si>
    <t>LAVADO IBAÑEZ MANUEL ALFONSO</t>
  </si>
  <si>
    <t>IBAÑEZ ZAVALETA EDUARDO VENICIO</t>
  </si>
  <si>
    <t>NUÑEZ AVALOS DAYSI MAXIMINA</t>
  </si>
  <si>
    <t>MANTILLA RODRIGUEZ ANA ELENA</t>
  </si>
  <si>
    <t>ÑIQUE ROMERO SANTOS SEGUNDO</t>
  </si>
  <si>
    <t>SAAVEDRA SUAREZ SEGUNDO FRANCISCO</t>
  </si>
  <si>
    <t>REYNA SEGURA ROGER DEMETRIO</t>
  </si>
  <si>
    <t>ROSALES THAM TERESA ESPERANZA</t>
  </si>
  <si>
    <t>ZAVALA BENITES EMERITO FELIPE</t>
  </si>
  <si>
    <t xml:space="preserve">JARA AGUILAR DEMETRIO RAFAEL                       </t>
  </si>
  <si>
    <t>ESCALANTE GOMEZ HEIDER ONU</t>
  </si>
  <si>
    <t>PRINCIPE LEON JENNY MARLENE</t>
  </si>
  <si>
    <t>ALZA SALVATIERRA VANESSA JOCELYN</t>
  </si>
  <si>
    <t>GUTIERREZ ROJAS AMPARO MAGDALENA</t>
  </si>
  <si>
    <t>AYALA JARA CARMEN ISOLINA</t>
  </si>
  <si>
    <t>QUEVEDO NOVOA LUIS GUILLERMO</t>
  </si>
  <si>
    <t>AGUILAR DELGADO JOSE LUIS</t>
  </si>
  <si>
    <t>CASTRO ALAVEDRA DE GAR MARIA ELENA</t>
  </si>
  <si>
    <t>GIL RAMIREZ RICARDO JAIME</t>
  </si>
  <si>
    <t>ABANTO ZAMORA FRANCISCO MOISES</t>
  </si>
  <si>
    <t>CRUZ MONZON  JOSE ALFREDO</t>
  </si>
  <si>
    <t>ARRIAGA VERASTEGUI HILDA CELIA</t>
  </si>
  <si>
    <t>ZEVALLOS ECHEVARRIA ALICIA RAMONA</t>
  </si>
  <si>
    <t>SALDAÑA SAAVEDRA SEGUNDO  JUAN</t>
  </si>
  <si>
    <t>ABANTO ROJAS ELI  MANUEL</t>
  </si>
  <si>
    <t>HURTADO GASTAÑADUI MIGUEL EDUARDO</t>
  </si>
  <si>
    <t>LEON NAVARRO RONALD WISTON</t>
  </si>
  <si>
    <t>RISCO DAVILA CARLOS ALFONSO</t>
  </si>
  <si>
    <t>PERALTA CASTAÑEDA JULIO CESAR</t>
  </si>
  <si>
    <t>MARRUFO VALDIVIESO HELA ANA</t>
  </si>
  <si>
    <t>SANCHEZ PELAEZ HUGO TOMAS</t>
  </si>
  <si>
    <t>SALAZAR ROJAS NELVA LUCY</t>
  </si>
  <si>
    <t>SANCHEZ SANDOVAL PAULINO WAIMER</t>
  </si>
  <si>
    <t>CHAMAN MEDINA MERCEDES ELIZABETH</t>
  </si>
  <si>
    <t>PADILLA SAGASTEGUI SANTOS ENRIQUE</t>
  </si>
  <si>
    <t>DELGADO VASQUEZ ROSARIO DIOMEDES</t>
  </si>
  <si>
    <t>GONZALES POSITO GLADYS SILVIA</t>
  </si>
  <si>
    <t>CASTAÑEDA CARRANZA JULIO ALBERTO</t>
  </si>
  <si>
    <t>RAMIREZ CRUZ AURELIANO FLORENCIO</t>
  </si>
  <si>
    <t>PURIZAGA FERNANDEZ ISMAEL IGNACIO</t>
  </si>
  <si>
    <t>RODRIGUEZ CASTILLO ANDRES OSWALDO</t>
  </si>
  <si>
    <t>SAGASTEGUI GUARNIZ WILLIAM ANTONIO</t>
  </si>
  <si>
    <t>GONZALEZ VILLANUEVA DANIEL ANTONIO</t>
  </si>
  <si>
    <t>CABRERA DE CIPRIANO ANGELITA TERESA</t>
  </si>
  <si>
    <t>RODRIGUEZ HARO ICELA MARISSA</t>
  </si>
  <si>
    <t>BLAS CERDAN WILLIAN GENARO</t>
  </si>
  <si>
    <t>CASTILLO VALDIVIEZO PASCUAL ANCELMO</t>
  </si>
  <si>
    <t>ROJAS JERONIMO JENNY MARGARITA</t>
  </si>
  <si>
    <t>PANTA MESONES JULIO TITO</t>
  </si>
  <si>
    <t>ZAVALETA GUTIERREZ NILTHON EMERSON</t>
  </si>
  <si>
    <t>ZELADA ESTRAVER WILLIAM ELMER</t>
  </si>
  <si>
    <t>GONZALEZ SICCHA DE GONZALEZ ANABEL</t>
  </si>
  <si>
    <t>ROJAS GARCIA DE RUIZ MARIA TERESITA</t>
  </si>
  <si>
    <t>RUBIO LOPEZ FRANCO MODESTO</t>
  </si>
  <si>
    <t>LARA ROMERO LUIS ALBERTO</t>
  </si>
  <si>
    <t>LEITON ESPINOZA ZOILA ESPERANZA</t>
  </si>
  <si>
    <t>HUAMAN RODRIGUEZ EMILIANA APOLINARIA</t>
  </si>
  <si>
    <t>ROLDAN RODRIGUEZ JUDITH ENIT</t>
  </si>
  <si>
    <t>VILLACORTA VASQUEZ JUAN AMARO</t>
  </si>
  <si>
    <t>NORIEGA SAGASTEGUI RUTH NOEMI</t>
  </si>
  <si>
    <t>CASTAÑEDA CARRION IRMA NIDIA</t>
  </si>
  <si>
    <t>FRANCO CORNELIO CARLOS ALBERTO</t>
  </si>
  <si>
    <t>CANO URBINA EDUARDO ANDRES</t>
  </si>
  <si>
    <t>BOCANEGRA OSORIO SANTIAGO NESTOR</t>
  </si>
  <si>
    <t>CLAROS AGUILAR DE LARREA VIOLETA</t>
  </si>
  <si>
    <t>RODRIGUEZ ARMAS ANGELA FREMIOT</t>
  </si>
  <si>
    <t>DIONICIO VEREAU JONY YSRAEL</t>
  </si>
  <si>
    <t>GUARDIA JARA JUAN ROOSVELT</t>
  </si>
  <si>
    <t>HORNA MERCEDES JORGE LUIS</t>
  </si>
  <si>
    <t>GONZALEZ BLAS MARIA VIRGINIA</t>
  </si>
  <si>
    <t>CHAVEZ ABANTO LUIS ALBERTO</t>
  </si>
  <si>
    <t>ROJAS ALEGRIA GUSTAVO ROBERTO</t>
  </si>
  <si>
    <t>VERA ALVARADO JORGE WILFREDO</t>
  </si>
  <si>
    <t>CABRERA CIPIRAN BETTY MARGARITA</t>
  </si>
  <si>
    <t>IDROGO CORDOVA JULIO CESAR</t>
  </si>
  <si>
    <t>RODRIGUEZ VARGAS JAVIER ANTONIO</t>
  </si>
  <si>
    <t>GARCIA ANGULO SEGUNDO EDILBERTO</t>
  </si>
  <si>
    <t>VALERIANO BAQUEDANO CARLOS OSWALDO</t>
  </si>
  <si>
    <t>OREJUELA DE MOSQUERA LUISA ANGELICA</t>
  </si>
  <si>
    <t>ETO CRUZ GERARDO</t>
  </si>
  <si>
    <t>RIVERA LEON LAURA MARGOT</t>
  </si>
  <si>
    <t>ALQUIZAR HORNA OSCAR NERI</t>
  </si>
  <si>
    <t>RODRIGUEZ SALVADOR YOLANDA ELISABETH</t>
  </si>
  <si>
    <t>MOSTACERO LLERENA SOLEDAD JANETT</t>
  </si>
  <si>
    <t>VASQUEZ POLO MIGUEL ABRAHAN</t>
  </si>
  <si>
    <t>MINCHOLA RODRIGUEZ DE QUILCAT JULIA</t>
  </si>
  <si>
    <t>POLO CAMPOS ANGEL FRANCISCO</t>
  </si>
  <si>
    <t>PAREDES VILLANUEVA FREDY JESUS</t>
  </si>
  <si>
    <t>SALCEDO DAVALOS ROSA AMABLE</t>
  </si>
  <si>
    <t>MENDOZA OTINIANO VICTORIA ESTHER</t>
  </si>
  <si>
    <t>URQUIZA ZAVALETA JAVIER FRANCISCO</t>
  </si>
  <si>
    <t>ANGELATS SILVA LUIS MANUEL</t>
  </si>
  <si>
    <t>GONZALEZ ZAVALA JOSE GUSTAVO</t>
  </si>
  <si>
    <t>RONCAL RODRIGUEZ FRANKLIN SANTIAGO</t>
  </si>
  <si>
    <t>TRIVEÑO RODRIGUEZ LUIS ALFREDO</t>
  </si>
  <si>
    <t>ROLDAN LOPEZ JOSE ANGEL</t>
  </si>
  <si>
    <t>RIOJA GARCIA MIGUEL EDUARDO</t>
  </si>
  <si>
    <t>FIESTAS PFLUCKER GERMAN ADOLFO MIGU</t>
  </si>
  <si>
    <t>SAGASTEGUI LESCANO DELLY</t>
  </si>
  <si>
    <t>GAVIDIA RUIZ ANGEL NAPOLEON</t>
  </si>
  <si>
    <t>PALOMINO DE TABOADA GLADYS ISAURA</t>
  </si>
  <si>
    <t>CARNERO ARROYO ENA ROCIO</t>
  </si>
  <si>
    <t>HONORES IGLESIAS CARLOS ANTONIO</t>
  </si>
  <si>
    <t>RUIZ CERDAN WINSTON MIGUEL</t>
  </si>
  <si>
    <t>HILARIO VARGAS JULIO SANTOS</t>
  </si>
  <si>
    <t>PLASENCIA ANGULO WILLY FELIPE</t>
  </si>
  <si>
    <t>ALVAREZ CARRILLO JAVIER IGNACIO</t>
  </si>
  <si>
    <t>ANTICONA SANDOVAL ROSA UBALDINA</t>
  </si>
  <si>
    <t>CELI AREVALO MARCO ALFONSO</t>
  </si>
  <si>
    <t>PELAEZ AMADO JOSE WUALTER</t>
  </si>
  <si>
    <t>OBESO TERRONES WALTER ESTEBAN</t>
  </si>
  <si>
    <t>BENITES TIRADO VIOLETA RENEE</t>
  </si>
  <si>
    <t>MARADIEGUE RIOS ROBERTO LEOPOLDO AL</t>
  </si>
  <si>
    <t>BACA LOPEZ MARCOS GREGORIO</t>
  </si>
  <si>
    <t>ARIAS SALAZAR MATILDE GUNDENA HONE</t>
  </si>
  <si>
    <t>DIAZ CALVO ALEJANDRO ARTEMIO</t>
  </si>
  <si>
    <t>ESCOBEDO ROSARIO EDUARDO ANAXIMANDRO</t>
  </si>
  <si>
    <t>RAMIREZ BOCANEGRA MAXIMO ALFREDO</t>
  </si>
  <si>
    <t>TEJADA ARBULU WILFREDO ENRIQUE</t>
  </si>
  <si>
    <t>AZNARAN VEGA ROSA SANTOS</t>
  </si>
  <si>
    <t>BELTRAN CENTURION MARUZZELA YSABEL</t>
  </si>
  <si>
    <t>VARGAS CASTAÑEDA NORA IDANIA</t>
  </si>
  <si>
    <t>YUPANQUI GIL NAPOLEON SEGUNDO</t>
  </si>
  <si>
    <t>SULEN LAU FELIX MAXIMILIANO</t>
  </si>
  <si>
    <t>CHAVEZ GIL MARIO ALBERTY</t>
  </si>
  <si>
    <t>PORTELLA VEJARANO SILVIA ELIZABET</t>
  </si>
  <si>
    <t>CASTILLO VERA FELIX SEGUNDO</t>
  </si>
  <si>
    <t>GONZALEZ LOPEZ ELMER</t>
  </si>
  <si>
    <t>VARGAS VERA LUIS FERNANDO</t>
  </si>
  <si>
    <t>NECIOSUP OBANDO AURORA ROSA</t>
  </si>
  <si>
    <t>PAREDES IBAÑEZ MARTHA AZUCENA</t>
  </si>
  <si>
    <t>LUNA DE HERNANDEZ MARIA ELENA</t>
  </si>
  <si>
    <t>MORENO PACHAMANGO HIGIDIA ROSA</t>
  </si>
  <si>
    <t>MARTINEZ ZOCON RAUL NARCISO</t>
  </si>
  <si>
    <t>CHAVEZ GUTIERREZ SARA YSABEL DEL CARMEN</t>
  </si>
  <si>
    <t>ZAVALETA LUNA VICTORIA PABLO VICTOR</t>
  </si>
  <si>
    <t>OTOYA AYESTA AMANDA MAGALI DEL PILAR</t>
  </si>
  <si>
    <t>YARROW YARROW ALAN ROVERD</t>
  </si>
  <si>
    <t>POEMAPE ROJAS GLORIA IRENE</t>
  </si>
  <si>
    <t>LA CRUZ TORRES ANGEL IGNACIO</t>
  </si>
  <si>
    <t>ALDAVE PAREDES PEDRO GABRIEL</t>
  </si>
  <si>
    <t>HUAMANI MUÑOZ BALBIN WILDER</t>
  </si>
  <si>
    <t>GUTIERREZ GUTIERREZ JORGE LUIS</t>
  </si>
  <si>
    <t>LEON LESCANO EDWARD JAVIER</t>
  </si>
  <si>
    <t>ÑIQUE GUTIERREZ NORBERTO DAMIAN</t>
  </si>
  <si>
    <t>LEON GALLARDO ZARA EMPERATRIZ</t>
  </si>
  <si>
    <t>CAMACHO SAAVEDRA LUIS ARTURO</t>
  </si>
  <si>
    <t>AGUILAR RODRIGUEZ LUIS WILFREDO</t>
  </si>
  <si>
    <t>CAMACHO FIGUEROA CARLA ELIZABETH</t>
  </si>
  <si>
    <t>SICHE JARA RAUL BENITO</t>
  </si>
  <si>
    <t>ZAVALETA ARMAS JULIO CESAR</t>
  </si>
  <si>
    <t>MEDINA RODRIGUEZ JORGE ENRIQUE</t>
  </si>
  <si>
    <t>GUTIERREZ BUSTAMANTE JOSE ANTONIO</t>
  </si>
  <si>
    <t>SALAS VILLASANTE JUAN CARLOS</t>
  </si>
  <si>
    <t>OLIVARES ESPINO IVAN MARTIN</t>
  </si>
  <si>
    <t>JULCA VERASTEGUI LUIS ALBERTO</t>
  </si>
  <si>
    <t>SAAVEDRA SARMIENTO HERACLIDES HUGO</t>
  </si>
  <si>
    <t>GUILLEN GALARZA MANUEL FERNANDO</t>
  </si>
  <si>
    <t>ALARCO LA ROSA LUIS FELIPE</t>
  </si>
  <si>
    <t>MENDEZ GARCIA EDUARDO FELIPE</t>
  </si>
  <si>
    <t>HERRERA MEJIA ZORAN EVARISTO</t>
  </si>
  <si>
    <t>ARAUJO GONZALEZ CHRISTIAN</t>
  </si>
  <si>
    <t>VIDAL MELGAREJO ZORAIDA YANET</t>
  </si>
  <si>
    <t>RODRIGUEZ NOVOA FRANCISCO ELIAS</t>
  </si>
  <si>
    <t>JIMENEZ PRADO CESAR AUGUSTO</t>
  </si>
  <si>
    <t>VILELA DESPOSORIO CARLOS DAVID</t>
  </si>
  <si>
    <t>ROJAS PADILLA CARMEN ROSA</t>
  </si>
  <si>
    <t>SALIRROSAS BERMUDEZ SEGUNDO VICTOR</t>
  </si>
  <si>
    <t>GUARNIZ HERRERA WILLIAM RICARDO</t>
  </si>
  <si>
    <t xml:space="preserve">GARCIA ROMERO WILKER HERNAN </t>
  </si>
  <si>
    <t xml:space="preserve">OBANDO ROLDAN JUAN CARLOS </t>
  </si>
  <si>
    <t>VEGAS NIÑO RODOLFO MOISES</t>
  </si>
  <si>
    <t>ARTEAGA BLAS MARCIANO</t>
  </si>
  <si>
    <t>NAVARRETE FLORES RIGOBERTO HERNAN</t>
  </si>
  <si>
    <t>CASTAÑEDA MURGA JOSE JUAN</t>
  </si>
  <si>
    <t>MEREGILDO  GOMEZ MAGNA RUTH</t>
  </si>
  <si>
    <t>VASQUEZ MONDRAGON CECILIA DEL  PILAR</t>
  </si>
  <si>
    <t>CORTEZ AVALOS CESAR AUGUSTO</t>
  </si>
  <si>
    <t>GALVAN MALDONADO ALBERTO</t>
  </si>
  <si>
    <t>DIAZ DIAZ ALEX FABIAN</t>
  </si>
  <si>
    <t>VEGA ANTICONA ALEXANDER</t>
  </si>
  <si>
    <t>CHAVEZ NOVOA DANNY MESIAS</t>
  </si>
  <si>
    <t>LINARES LUJAN GUILLERMO ALBERTO</t>
  </si>
  <si>
    <t>PARIMANGO REBAZA CRISTIAN AUSBERTO</t>
  </si>
  <si>
    <t>TANTAQUISPE CASTILLO S MERARDO</t>
  </si>
  <si>
    <t>RIVERO AYLLON RAUL VICTOR</t>
  </si>
  <si>
    <t>ARANGO RETAMOZO SOLIO MARINO</t>
  </si>
  <si>
    <t>SIFUENTES DIAZ YENNY MILAGRITOS</t>
  </si>
  <si>
    <t>MIRANDA ROBLES JUAN CARLOS</t>
  </si>
  <si>
    <t>RIOS CARO MARCO CESAR</t>
  </si>
  <si>
    <t>NIETO CALDERON JUAN MIGUEL</t>
  </si>
  <si>
    <t>ZUTA LOPEZ JOSE DAVID</t>
  </si>
  <si>
    <t>CASTILLO NAVARRO JOSE ISMAEL</t>
  </si>
  <si>
    <t>SALAS RUIZ CARLOS EFREN</t>
  </si>
  <si>
    <t>BENITEZ GAMBOA JESUS SIGIFREDO</t>
  </si>
  <si>
    <t>JAUREGUI ROSAS SEGUNDO ROSALI</t>
  </si>
  <si>
    <t>OLIVERA GONZALEZ SILVIA MILAGRO</t>
  </si>
  <si>
    <t>MARQUEZ LEYVA FLOR MARGARITA</t>
  </si>
  <si>
    <t>PINEDO AÑORGA ELEUDORA ELIZABETH</t>
  </si>
  <si>
    <t>LLAMOGA CHANCAHUANA LUIS ALBERTO</t>
  </si>
  <si>
    <t>POLO CAMPOS FREDY HERNAN</t>
  </si>
  <si>
    <t>MENDOZA TORRES EDWIN RAUL</t>
  </si>
  <si>
    <t>ALDAVE HERRERA AUGUSTO MANUEL</t>
  </si>
  <si>
    <t>SERRANO ROJAS FLOR DE MARIA</t>
  </si>
  <si>
    <t>GONZALES VARAS ADALBERTO JAVIER</t>
  </si>
  <si>
    <t>CORDOVA GUIMARAY JACINTO EULOGIO</t>
  </si>
  <si>
    <t>CABRERA SALVATIERRA CARLOS ALBERTO</t>
  </si>
  <si>
    <t>SARACHAGA VILLANUEVA RAUL A</t>
  </si>
  <si>
    <t>WONG LOPEZ ERNESTO SEGUNDO</t>
  </si>
  <si>
    <t>VASQUEZ SANCHEZ SEGUNDO ANCELMO</t>
  </si>
  <si>
    <t>LOYOLA CARRANZA WILBER ALAMIRO</t>
  </si>
  <si>
    <t>ORTIZ CESPEDES LOLO LORGIO</t>
  </si>
  <si>
    <t>BOCANEGRA RODRIGUEZ DE CASTRO MARIA</t>
  </si>
  <si>
    <t>GALLARDO MELENDEZ JESUS GUILLERMO</t>
  </si>
  <si>
    <t>SORIANO BERNILLA BERTHA SOLEDAD</t>
  </si>
  <si>
    <t>MEDINA CASTRO DARIO EMILIANO</t>
  </si>
  <si>
    <t>REYNA LINARES MARIO ESVEN</t>
  </si>
  <si>
    <t>CALLACNA CUSTODIO MIGUEL ANGEL</t>
  </si>
  <si>
    <t>BORBOR PONCE MIRYAM MAGDALENA</t>
  </si>
  <si>
    <t>SIFUENTES INOSTROZA HERMES NATIVIDA</t>
  </si>
  <si>
    <t>ARRIAGA CABALLERO CARLOS ALFONSO</t>
  </si>
  <si>
    <t>GONZALEZ Y GONZALEZ VIOLETA FREDESMINDA</t>
  </si>
  <si>
    <t>DE BRACAMONTE MEZA MODESTO OLEGARIO</t>
  </si>
  <si>
    <t>DE BRACAMONTE LOPEZ EDUARDO GONZALO</t>
  </si>
  <si>
    <t>QUEZADA CASTILLO ELVAR FORTUNATO</t>
  </si>
  <si>
    <t>TAVARA APONTE SEGUNDO ARISTIDES</t>
  </si>
  <si>
    <t>RODRIGUEZ LACHERRE MANUEL ROBERTO</t>
  </si>
  <si>
    <t>ESCALANTE AÑORGA HERMES MARIO</t>
  </si>
  <si>
    <t>DE LA CRUZ RODRIGUEZ PEDRO EVER</t>
  </si>
  <si>
    <t>MERCADO MARTINEZ PEDRO E</t>
  </si>
  <si>
    <t>ZAVALETA CALDERON ANTONIO ULICES</t>
  </si>
  <si>
    <t>URBINA BALTODANO ASUNCION MARCELA</t>
  </si>
  <si>
    <t>SISNIEGAS GONZALES MANUEL ANTONIO</t>
  </si>
  <si>
    <t>CULQUICHICON MALPICA ZOILA GLADIS</t>
  </si>
  <si>
    <t>OLIVENCIA QUIÑONEZ JOSE MANUEL</t>
  </si>
  <si>
    <t>SANCHEZ ARCE LYDIA EDITA</t>
  </si>
  <si>
    <t>VALVERDE VALVERDE EBERTH FERNANDO</t>
  </si>
  <si>
    <t>CARDOSO VIGIL MARTHA RENEE</t>
  </si>
  <si>
    <t>BOCANEGRA GARCIA CARLOS ALFREDO</t>
  </si>
  <si>
    <t>AGUILAR QUIROZ CROSWEL EDUARDO</t>
  </si>
  <si>
    <t>RODRIGUEZ DE ZAVALETA ROXANA FABIOLA</t>
  </si>
  <si>
    <t>VILLANUEVA DE CUEVA EVA ELIZABETH</t>
  </si>
  <si>
    <t>CASTILLO SANCHEZ RICARDO WELLINGTON</t>
  </si>
  <si>
    <t>CASTILLO VEREAU DOLORES ESMILDA</t>
  </si>
  <si>
    <t>SANCHEZ BUSTAMANTE JUAN JAVIER</t>
  </si>
  <si>
    <t>EVANGELISTA BENITES GUILLERMO DAVID</t>
  </si>
  <si>
    <t>CORTEZ GUTIERREZ MILTON MILCIADES</t>
  </si>
  <si>
    <t>COSTILLA SANCHEZ NOE ILDEFONSO</t>
  </si>
  <si>
    <t>SANCHEZ BURGA ELVA ESTER</t>
  </si>
  <si>
    <t>CHU ESQUERRE TERESA CONSUELO</t>
  </si>
  <si>
    <t>CARBAJAL DE WILSON AIDA ESTHER</t>
  </si>
  <si>
    <t>CONCEPCION PEREZ JUSTINO ARMANDO</t>
  </si>
  <si>
    <t>GUEVARA HENRIQUEZ MABEL ELIZABETH</t>
  </si>
  <si>
    <t>IPANAQUE CENTENO JOSE MANUEL</t>
  </si>
  <si>
    <t>RUBIÑOS YZAGUIRRE HERMES</t>
  </si>
  <si>
    <t>REYES BELTRAN MARIA ESTHER DAISY</t>
  </si>
  <si>
    <t>GARCIA DEL AGUILA SEGUNDO MAXIMO</t>
  </si>
  <si>
    <t>RUBIO MERCEDES OBIDIO ELISBAN</t>
  </si>
  <si>
    <t>SANCHEZ RAVELO GERARDO AURELIO</t>
  </si>
  <si>
    <t>VALLEJO CHAVEZ ALAMIRO</t>
  </si>
  <si>
    <t>MENDOZA ARGOMEDO WILMA VICTORIA</t>
  </si>
  <si>
    <t>LAU TORRES VICTOR EDUARDO</t>
  </si>
  <si>
    <t>CARRASCO SILVA ANSELMO HUMBERTO</t>
  </si>
  <si>
    <t>COMPEN DE ROJAS LUCRECIA</t>
  </si>
  <si>
    <t>MANRIQUE GANOZA ALBERTO HERMAS</t>
  </si>
  <si>
    <t>SIFUENTES QUINONEZ JULIO EDUARDO</t>
  </si>
  <si>
    <t>OCAMPO DE PAZ NORMA CECILIA</t>
  </si>
  <si>
    <t>JIMENEZ DE LI FRIDA CARMELA</t>
  </si>
  <si>
    <t>LOZANO ALVARADO GENARO NELSON</t>
  </si>
  <si>
    <t>SUAREZ GUTIERREZ GUMERCINDO SAUL</t>
  </si>
  <si>
    <t>GONZALES NIEVES ORLANDO MOISES</t>
  </si>
  <si>
    <t>ASENJO PEREZ CONCHITA DEL PILAR</t>
  </si>
  <si>
    <t>RODRIGUEZ GHINCIULESCOU JOSE CARLOS</t>
  </si>
  <si>
    <t>D'ANGLES HURTADO TERESA JEANNETTE</t>
  </si>
  <si>
    <t>FERNANDEZ COSAVALENTE HUGO EDUARDO</t>
  </si>
  <si>
    <t>VERA VELIZ RUBEN CESAR</t>
  </si>
  <si>
    <t>CANTERA HURTADO SEGUNDO RAUL</t>
  </si>
  <si>
    <t>RUIZ CERDAN NELSON OCTAVIO</t>
  </si>
  <si>
    <t>FUENTES MANTILLA LUIS ALBERTO</t>
  </si>
  <si>
    <t>GOMEZ NAVARRO WALTER RAFAEL</t>
  </si>
  <si>
    <t>ADRIANZEN DE CASUSOL ROSA ELENA</t>
  </si>
  <si>
    <t>HUAMAN SAAVEDRA JUAN JORGE</t>
  </si>
  <si>
    <t>VALLADOLID ALZAMORA JUAN MANUEL</t>
  </si>
  <si>
    <t>GUARNIZ AGUILAR JUAN MANUEL</t>
  </si>
  <si>
    <t>RAMIREZ TORRES LUIS ANTONIO</t>
  </si>
  <si>
    <t>QUINTANA DIAZ ANIBAL</t>
  </si>
  <si>
    <t>HERBIAS FIGUEROA MARGOT ISABEL</t>
  </si>
  <si>
    <t>CARRASCAL CABANILLAS JUAN CARLOS</t>
  </si>
  <si>
    <t>CUTI GUTIERREZ HERNAN</t>
  </si>
  <si>
    <t>CHAVEZ GARCIA HILDA ROSA</t>
  </si>
  <si>
    <t>TANTALEAN RODRIGUEZ JEANNETTE CECILIA</t>
  </si>
  <si>
    <t>REYES SANCHEZ LUIS</t>
  </si>
  <si>
    <t>CORTEZ ALBAN LUIS HUMBERTO</t>
  </si>
  <si>
    <t>HUERTAS ANGULO FLOR MARIA DEL ROSARIO</t>
  </si>
  <si>
    <t>RODRIGO VILLANUEVA DE SANCHEZ ELDA M</t>
  </si>
  <si>
    <t>DIAZ CARNERO WILLIAM</t>
  </si>
  <si>
    <t>GONZALEZ VASQUEZ JOE ALEXIS</t>
  </si>
  <si>
    <t>SALVADOR RODRIGUEZ DANIEL JOSE</t>
  </si>
  <si>
    <t>RODRIGUEZ MENDEZ ROSANA RUTH</t>
  </si>
  <si>
    <t>GUEVARA VASQUEZ ANA MARIA DEL CARMEN</t>
  </si>
  <si>
    <t>SALAZAR CAMPOS JUAN ORLANDO</t>
  </si>
  <si>
    <t>PERALTA LUJAN JOSE LUIS</t>
  </si>
  <si>
    <t>MARTINEZ CASTRO EDILBERTO LUIS</t>
  </si>
  <si>
    <t>ZARZOSA CAMPOS CARLOS ENRIQUE</t>
  </si>
  <si>
    <t>ORTIZ TAVARA JHONNY EDGAR</t>
  </si>
  <si>
    <t>ACOSTA HORNA JUAN ELY DAVID</t>
  </si>
  <si>
    <t>MEDINA TAFUR CESAR AUGUSTO</t>
  </si>
  <si>
    <t>VASQUEZ VALLES MARIA NELLY</t>
  </si>
  <si>
    <t>LUJAN BULNES LUIS ANGELO</t>
  </si>
  <si>
    <t xml:space="preserve">MONTENEGRO RIOS JAIME GILBERTO </t>
  </si>
  <si>
    <t xml:space="preserve">HERRERA ASMAT CESAR AUGUSTO </t>
  </si>
  <si>
    <t xml:space="preserve">REAÑO PORTAL WINSTON ROLANDO </t>
  </si>
  <si>
    <t>ADRIANZEN JIMENEZ ALEX</t>
  </si>
  <si>
    <t>ZAVALETA LOPEZ MARIA CECILIA</t>
  </si>
  <si>
    <t>BAUTISTA ZUÑIGA LILY DE LA CONCEPCION</t>
  </si>
  <si>
    <t>ASMAT ALVA ALBERTO RAMIRO</t>
  </si>
  <si>
    <t>JAULIS QUISPE DAVID</t>
  </si>
  <si>
    <t xml:space="preserve">RUBIO JACOBO LUIS ALBERTO </t>
  </si>
  <si>
    <t>CUEVA CASTILLO CHRISTIAN ARTURO</t>
  </si>
  <si>
    <t>CARDENAS GOYENA NELLY GRACIELA</t>
  </si>
  <si>
    <t>VIDAL TASSARA MANUEL IGNACIO</t>
  </si>
  <si>
    <t>ALIAGA LOYOLA LUIS JAVIER</t>
  </si>
  <si>
    <t>JARA LEON HILDA</t>
  </si>
  <si>
    <t>RENGIFO PENADILLOS ROGER ANTONIO</t>
  </si>
  <si>
    <t>MARIN CACHO FANNY TERESA</t>
  </si>
  <si>
    <t>VENEGAS CASANOVA EDMUNDO ARTURO</t>
  </si>
  <si>
    <t>SOTO VASQUEZ MARILU ROXANA</t>
  </si>
  <si>
    <t>ESQUERRE PEREYRA PAUL HENRY</t>
  </si>
  <si>
    <t xml:space="preserve">SANCHEZ GONZALEZ JESUS ALEXANDER </t>
  </si>
  <si>
    <t>RABANAL MUÑOZ JOSE FERNANDO</t>
  </si>
  <si>
    <t>ARMAS CABALLERO EDUARDO HEBER</t>
  </si>
  <si>
    <t>FERNANDEZ MUNDACA IRIS ALICIA</t>
  </si>
  <si>
    <t>GUTIERREZ PORTILLA WILMAR EDY</t>
  </si>
  <si>
    <t>EVANGELISTA MONTOYA FELIX ALBERTO</t>
  </si>
  <si>
    <t>PLASENCIA YASUDA RAY ROLANDO</t>
  </si>
  <si>
    <t>ROJAS PLASENCIA PERCY</t>
  </si>
  <si>
    <t>LINO GONZALEZ YTALO ERICK</t>
  </si>
  <si>
    <t>TERRONES DEZA JUAN MANUEL</t>
  </si>
  <si>
    <t>CEDANO GUADIAMOS MANUEL ALIPIO</t>
  </si>
  <si>
    <t>LAZARO RODRIGUEZ HERMINIA</t>
  </si>
  <si>
    <t>HARO CASTILLO ROGER</t>
  </si>
  <si>
    <t>AGUILAR CARRERA ERIKA DEL CARMEN</t>
  </si>
  <si>
    <t>VEGA GONZALEZ JUAN ANTONIO</t>
  </si>
  <si>
    <t>MENDOZA DE LOS SANTOS ALBERTO CARLOS</t>
  </si>
  <si>
    <t>BRICEÑO ROLDAN FEDERICO BRAULIO</t>
  </si>
  <si>
    <t>HIDALGO JIMENEZ PEPE ALEXANDER</t>
  </si>
  <si>
    <t>RAMIREZ SANCHEZ JULIA MERCEDES</t>
  </si>
  <si>
    <t>CABREJO PAREDES JOSE ELIAS</t>
  </si>
  <si>
    <t>ORBEGOSO DAVILA LUIS ALBERTO</t>
  </si>
  <si>
    <t>GAMARRA REYES FILOMENO BILMER</t>
  </si>
  <si>
    <t>AZABACHE VASQUEZ EDUARDO FAUSTO</t>
  </si>
  <si>
    <t>RIVERA CARDOSO LUIS MIGUEL</t>
  </si>
  <si>
    <t>APOLITANO URBINA CESAR MANUEL</t>
  </si>
  <si>
    <t>MATTA BERRIOS WILLIAM ALFREDO</t>
  </si>
  <si>
    <t>LUJAN TUPEZ JOSE LUIS</t>
  </si>
  <si>
    <t>FLORES ESTRADA LUIS ALBERTO</t>
  </si>
  <si>
    <t>BARDALES CASTILLO MARIA CAROLINA</t>
  </si>
  <si>
    <t>ZAVALETA ESPEJO GINA GENARA</t>
  </si>
  <si>
    <t>RODRIGUEZ SOTO JUAN CARLOS</t>
  </si>
  <si>
    <t>VASQUEZ DIAZ JOSE NOLBERTO</t>
  </si>
  <si>
    <t>SAMANAMUD MORENO FANNY VALENTINA</t>
  </si>
  <si>
    <t xml:space="preserve">ROCHA MENDEZ DEMETRIO </t>
  </si>
  <si>
    <t>CAMPOS FLORIAN JULIO VICTOR</t>
  </si>
  <si>
    <t>GANOZA YUPANQUI MAYAR LUIS</t>
  </si>
  <si>
    <t>MARIN DE CASTAÑEDA CARMEN LUIS</t>
  </si>
  <si>
    <t>AMAYA LAU LUISA OLIVIA</t>
  </si>
  <si>
    <t>ESPINOZA SANCHEZ NASER ADALBERTO</t>
  </si>
  <si>
    <t>CUADRA MORENO MARIANA LUCIA</t>
  </si>
  <si>
    <t>GUTIERREZ ALARCON HILMA ROSA</t>
  </si>
  <si>
    <t>CRUZ FLORIAN IRIS AUREA</t>
  </si>
  <si>
    <t>QUIPUSCOA SILVESTRE MANUEL</t>
  </si>
  <si>
    <t>SICCHA RUIZ ORLANDO ALEX</t>
  </si>
  <si>
    <t>HERNANDEZ BRACAMONTE ORLANDO MARTIN</t>
  </si>
  <si>
    <t>SANCHEZ REYNA VICTOR ANDRES</t>
  </si>
  <si>
    <t>CABANILLAS LOZADA PATRICIA DEL PILAR</t>
  </si>
  <si>
    <t>TORRES VENEGAS JUAN CARLOS</t>
  </si>
  <si>
    <t>VEGA OBESO ELENA</t>
  </si>
  <si>
    <t>FLORES PEREZ YOYA BETZABE</t>
  </si>
  <si>
    <t xml:space="preserve">SANCHEZ CORREA YESENIA </t>
  </si>
  <si>
    <t>SILVA MERCADO YANETH YACKELINE</t>
  </si>
  <si>
    <t>MENDOZA BOBADILLA JORGE LUIS</t>
  </si>
  <si>
    <t>AGREDA GAITAN JAIME ENRIQUE</t>
  </si>
  <si>
    <t>RODRIGUEZ VASQUEZ SANDRO</t>
  </si>
  <si>
    <t>CARRANZA CASTILLO JULIO ENRIQUE</t>
  </si>
  <si>
    <t>UNIDAD OPERATIVA: FACULTAD DE ESTOMATOLOGIA</t>
  </si>
  <si>
    <t>DEPARTAMENTO ACADEMICO DE ESTOMATOLOGIA</t>
  </si>
  <si>
    <t>MENDOZA RIVERA RICARDO DARIO</t>
  </si>
  <si>
    <t>SANCHEZ TICONA ROBERT JERRY</t>
  </si>
  <si>
    <t>GOMEZ MORALES ANTHONY JOSE</t>
  </si>
  <si>
    <t xml:space="preserve">GUEVARA RUIZ RICARDO MANUEL </t>
  </si>
  <si>
    <t>VICUÑA RIOS DORA LUCIA</t>
  </si>
  <si>
    <t>GONZALES MORENO JUAN MANUEL</t>
  </si>
  <si>
    <t>VASQUEZ PALOMINO FRANK</t>
  </si>
  <si>
    <t>CALVO ARANA HECTOR</t>
  </si>
  <si>
    <t>VALIENTE SALDAÑA YONI MATEO</t>
  </si>
  <si>
    <t>MANTILLA SEVILLANO JORGE EDWIN</t>
  </si>
  <si>
    <t xml:space="preserve">TORRES VILLANUEVA MARCELINO </t>
  </si>
  <si>
    <t>ZAVALETA VERDE EDGAR DAVID</t>
  </si>
  <si>
    <t>INCA ALAYO MARTIN BARTOLOME</t>
  </si>
  <si>
    <t>SUAREZ REBAZA CAMILO ERNESTO</t>
  </si>
  <si>
    <t>OTINIANO MENDEZ SANTOS DIONICIO</t>
  </si>
  <si>
    <t>VASQUEZ ALFARO IVAN EUGENIO</t>
  </si>
  <si>
    <t xml:space="preserve">CALDERON RODRIGUEZ MARIZELA </t>
  </si>
  <si>
    <t>HORNA LUNA VICTORIA MYRIAM SOLEDAD</t>
  </si>
  <si>
    <t>GOMEZ DEXTRE YONA MARIA DEL PILAR</t>
  </si>
  <si>
    <t>CABALLERO AQUIÑO OLGA ELIZABETH</t>
  </si>
  <si>
    <t>RELACION DOCENTES NOMBRADOS ENERO A JUNIO 2018</t>
  </si>
  <si>
    <t>SEIJAS BERNABE PRESCILLA ALEXANDE</t>
  </si>
  <si>
    <t>AUX. TC.40hs.</t>
  </si>
  <si>
    <t>ALFARO AGUIRRE ELKY THALI</t>
  </si>
  <si>
    <t>JP. TC.40hs.</t>
  </si>
  <si>
    <t>SALDAÑA CHAFLOQUE CHARLES FRANK</t>
  </si>
  <si>
    <t>OLIVARES DE LA CRUZ EMETERIO MARIO</t>
  </si>
  <si>
    <t>ALARCON ROJAS NARDA MARISO</t>
  </si>
  <si>
    <t>QUIJANO JARA, CARLOS HELI</t>
  </si>
  <si>
    <t>POLO CORRO JOSE LUIS</t>
  </si>
  <si>
    <t>GUTIERREZ ARAUJO MAYRA KARINA</t>
  </si>
  <si>
    <t>BENITES MURRIETA ADDERLY ROLAND</t>
  </si>
  <si>
    <t xml:space="preserve">IWANAGA REH NELSON GUSTAVO </t>
  </si>
  <si>
    <t>BOPP VIDAL GEINER MANUEL</t>
  </si>
  <si>
    <t>DEPARTAMENTO ACADEMICO DE QUÍMICA BIOLÓGICA Y FISIOLOGÍA ANIMAL</t>
  </si>
  <si>
    <t>LEON TORRES CARLOS ALBERTO</t>
  </si>
  <si>
    <t>AUX. DE</t>
  </si>
  <si>
    <t>CALDERON PEÑA ABHEL ARTHUR</t>
  </si>
  <si>
    <t>ALVARADO IBAÑEZ, JUAN CARLOS</t>
  </si>
  <si>
    <t>VERA GRANDA CHRISTIAN JHONATAN</t>
  </si>
  <si>
    <t>CASTRO MALABRIGO VICTOR MANUEL</t>
  </si>
  <si>
    <t>ASPAJO VILLALAZ CINTHYA LISSET</t>
  </si>
  <si>
    <t>TORRES PLASENCIA PATRICIA</t>
  </si>
  <si>
    <t xml:space="preserve">GORDILLO VEGA ANTONIO </t>
  </si>
  <si>
    <t xml:space="preserve">SALINAS GAMBOA GERMAN </t>
  </si>
  <si>
    <t>IPANAQUE COSTILLA JOWARD</t>
  </si>
  <si>
    <t xml:space="preserve">SISNIEGAS VASQUEZ JULIO </t>
  </si>
  <si>
    <t>AUX. TP.20hs.</t>
  </si>
  <si>
    <t>RODRIGUEZ KONG MARIA PATRICIA</t>
  </si>
  <si>
    <t>CUADRA MIDZUARAY ANA MARIA</t>
  </si>
  <si>
    <t>PAREDES TEJADA, RAFAEL</t>
  </si>
  <si>
    <t>SAAVEDRA RODRIGUEZ ALFREDO RUBEN</t>
  </si>
  <si>
    <t>MONTOYA COLMENARES PATRICIA CLEMENTINA</t>
  </si>
  <si>
    <t>BAZAN SILVA VICTOR HUGO</t>
  </si>
  <si>
    <t>CONCEPCION VELASQUEZ WINSTON</t>
  </si>
  <si>
    <t>OTINIANO CRUZ MARTIN ALBERTO</t>
  </si>
  <si>
    <t>BETANCOURT SUAREZ EDUARDO ALEXIS</t>
  </si>
  <si>
    <t>JP. TP.10hs.</t>
  </si>
  <si>
    <t xml:space="preserve">QUEZADA LEIVA SERGIO FERMIN </t>
  </si>
  <si>
    <t>AUX. TP.10hs.</t>
  </si>
  <si>
    <t>DEL ROSARIO ALFARO, MANUEL</t>
  </si>
  <si>
    <t>DEPARTAMENTO ACADEMICO DE MATEMATICAS</t>
  </si>
  <si>
    <t xml:space="preserve">PONTE BEJARANO JUAN CARLOS </t>
  </si>
  <si>
    <t>AUX. TP.12hs.</t>
  </si>
  <si>
    <t>COTRINA LEON MARIA EENA</t>
  </si>
  <si>
    <t>MANRIQUE CATALAN JAVIER ALEJANDRO</t>
  </si>
  <si>
    <t>LEON LLANOS JULIO</t>
  </si>
  <si>
    <t xml:space="preserve">RUIZ CABALLERO JULIAN </t>
  </si>
  <si>
    <t>GARCIA ZARE ELMIS JONATAN</t>
  </si>
  <si>
    <t xml:space="preserve">DIONICIO ROSADO DENY YOSIP </t>
  </si>
  <si>
    <t>IZQUIERDO HENRIQUEZ MARITA</t>
  </si>
  <si>
    <t>SOLANO COELLO MARTHA EMELDA</t>
  </si>
  <si>
    <t>PAREDES MORALES ANA ELIZABETH</t>
  </si>
  <si>
    <t>TAPIA SANCHEZ CARLOS DANTE</t>
  </si>
  <si>
    <t>CARLOS ABANTO EDISON ISAI</t>
  </si>
  <si>
    <t>JP. TP.20hs.</t>
  </si>
  <si>
    <t xml:space="preserve">MORGAN CRUZ CARLOS ALBERTO  </t>
  </si>
  <si>
    <t>ASO.TC.40hs</t>
  </si>
  <si>
    <t>HUERTAS QUIROS EDUARDO MARCELO</t>
  </si>
  <si>
    <t xml:space="preserve">HURTADO BUTRON  FERNANDO </t>
  </si>
  <si>
    <t>NORIEGA DIAZ ERNESTO AUGUSTO</t>
  </si>
  <si>
    <t>MARIN RENGIFO KELMAN WIDMAN</t>
  </si>
  <si>
    <t xml:space="preserve">ABANTO GONZALES DENIS MANUEL  </t>
  </si>
  <si>
    <t>PEDRO HUAMAN LIZ SOFIA RAYMUNDA</t>
  </si>
  <si>
    <t xml:space="preserve">BRAVO ESCALANTE JORGE DAVID </t>
  </si>
  <si>
    <t>JP. TC.40hs</t>
  </si>
  <si>
    <t>DIAZ PULIDO JOSE ARTURO</t>
  </si>
  <si>
    <t>CUBA CASTILLO CAROLA LIZETH</t>
  </si>
  <si>
    <t>UNIDAD OPERATIVA: MEDICINA</t>
  </si>
  <si>
    <t>LESCANO ALVA LUIS EDUARDO</t>
  </si>
  <si>
    <t xml:space="preserve">JP. TP.20hs. </t>
  </si>
  <si>
    <t>MIRANDA NARRO ISAAC ADEMAN</t>
  </si>
  <si>
    <t xml:space="preserve">ABANTO VAELLA MARIA JULISSA </t>
  </si>
  <si>
    <t>QUITO SANTOS CESAR</t>
  </si>
  <si>
    <t>SALAZAR RONCAL JORGE WALTER</t>
  </si>
  <si>
    <t>VERA VILCA SEGUNDO</t>
  </si>
  <si>
    <t>DEPARTAMENTO ACADEMICO DE PEDIATRIA</t>
  </si>
  <si>
    <t>GIL RODRIGUEZ FERNANDO GUILLERMO</t>
  </si>
  <si>
    <t>CENTENO FUENTES LUIS MARTIN GALDIS</t>
  </si>
  <si>
    <t>DEPARTAMENTO ACADEMICO DE CIRUGIA</t>
  </si>
  <si>
    <t>ZAVALETA NUÑEZ LUIS FERNANDO</t>
  </si>
  <si>
    <t>FERNANDEZ VILLACORTA FREDDY JAVIER</t>
  </si>
  <si>
    <t>SALAZAR TANTALEAN VICTOR AUGUSTO</t>
  </si>
  <si>
    <t>RIVERTTE CHICO JOSE ARTURO</t>
  </si>
  <si>
    <t>GARCIA GUTIERREZ EDWIN LEONARDO</t>
  </si>
  <si>
    <t>CHAVEZ UCEDA TONY</t>
  </si>
  <si>
    <t>GIL REYES WILLIAM MARIN</t>
  </si>
  <si>
    <t>NUÑEZ ACEVEDO EDWARS SALOMON</t>
  </si>
  <si>
    <t>ROMERO SECLEN, GUTEMBERG ARMANDO</t>
  </si>
  <si>
    <t>CARO ALVARADO GONZALO</t>
  </si>
  <si>
    <t>GARCÍA CARRANZA WALTER INOCENTE</t>
  </si>
  <si>
    <t>GAMARRA OSORIO ELMAN ROLANDO</t>
  </si>
  <si>
    <t>DEPARTAMENTO ACADEMICO DE MEDICINA</t>
  </si>
  <si>
    <t xml:space="preserve">PORTILLA VELARDE KARLA MARIA </t>
  </si>
  <si>
    <t xml:space="preserve">AGUILAR URBINA EDI WILLIAM       </t>
  </si>
  <si>
    <t>CORNEJO PORTELLA JORGE LUIS</t>
  </si>
  <si>
    <t>PEÑA QUISPE CAMILO FLORENTINO</t>
  </si>
  <si>
    <t>VILLANUEVA POMACONDOR ISOLINA</t>
  </si>
  <si>
    <t>SANCHEZ LANDERS MANUEL MARIO</t>
  </si>
  <si>
    <t>AZNARAN TORRES ROCIO DEL PILAR</t>
  </si>
  <si>
    <t>TEJADA RUIZ LUCIA MILAGROS</t>
  </si>
  <si>
    <t xml:space="preserve">MESIA VIDAL ERIC ALDO </t>
  </si>
  <si>
    <t>PLASENCIA MEZA CARLOS</t>
  </si>
  <si>
    <t>GUERRERO VARGAS LUIS JAVIER</t>
  </si>
  <si>
    <t>LEZAMA NEYRA VICTOR</t>
  </si>
  <si>
    <t>RODRIGUEZ BENITES ARNOLD FRANK</t>
  </si>
  <si>
    <t>RODAS MALCA VLADIMIR ALEXANDER</t>
  </si>
  <si>
    <t>TRESIERRA AYALA MIGUEL ANGEL</t>
  </si>
  <si>
    <t>MENDOZA ROJAS VICTOR ATILIO</t>
  </si>
  <si>
    <t>UNIDAD OPERATIVA: FACULTAD DE ESTOMATOLOGÍA</t>
  </si>
  <si>
    <t>CRUZADO OLIVA FREDY HUGO</t>
  </si>
  <si>
    <t>GALLARDO BURGOS CARLOS JAVIER</t>
  </si>
  <si>
    <t>VELASQUEZ CASANA YDALIA YESENIA</t>
  </si>
  <si>
    <t>RENGIFO CHUNGA CARLOS ENRIQUE</t>
  </si>
  <si>
    <t>SEOANE PEYON FRANCISCO JAVIER</t>
  </si>
  <si>
    <t>HURTADO AMES CARLOS HUGO</t>
  </si>
  <si>
    <t>ASO. DE.</t>
  </si>
  <si>
    <t>LA RIVA VEGAZZO IVAN</t>
  </si>
  <si>
    <t>BARRERA SALAZAR MONICA GIULIANA</t>
  </si>
  <si>
    <t xml:space="preserve">RODRIGUEZ ALBAN SEGUNDO MIGUEL </t>
  </si>
  <si>
    <t xml:space="preserve">AUX. TC.40hs. </t>
  </si>
  <si>
    <t>NAVARRO VEGA EDWIN AUGUSTO</t>
  </si>
  <si>
    <t>DEZA CASTAÑEDA MARIO</t>
  </si>
  <si>
    <t>ALDAVE HERRERA HUGO</t>
  </si>
  <si>
    <t>MORENO GALVEZ MARCO ANTONIO</t>
  </si>
  <si>
    <t>ROLDAN PEREDA FLORINDA AMARILIS</t>
  </si>
  <si>
    <t xml:space="preserve">NIEVES PEÑA PAMELA </t>
  </si>
  <si>
    <t>VEREAU ALVAREZ GUSTAVO BENJAMIN</t>
  </si>
  <si>
    <t>BURGOS MARIÑOS VICTOR ALBERTO</t>
  </si>
  <si>
    <t>AUX. TP. 08hs.</t>
  </si>
  <si>
    <t>ORDOÑEZ GANOZA SILVIA CIRENE</t>
  </si>
  <si>
    <t>CEVALLOS MORALES SONIA PATRICIA</t>
  </si>
  <si>
    <t>KODZMAN LOPEZ MARCO ALDRIN</t>
  </si>
  <si>
    <t>REYES RODRIGUEZ JOSE RAYMUNDO</t>
  </si>
  <si>
    <t xml:space="preserve">LUJAN ESPINOZA GLADYS    </t>
  </si>
  <si>
    <t xml:space="preserve">CASTILLO LEON VICTOR         </t>
  </si>
  <si>
    <t>AMAYA SAUCEDA ROSAS AMADEO</t>
  </si>
  <si>
    <t>ALVA CHAVEZ JESSICA ISABEL</t>
  </si>
  <si>
    <t>MENDOZA MONTOYA LILIANA MARCELA</t>
  </si>
  <si>
    <t xml:space="preserve">DIAZ HOYOS JUAN ALFREDO </t>
  </si>
  <si>
    <t>CRUZ BLAS MARILU ROSARIO</t>
  </si>
  <si>
    <t>OTOYA ATILANO ELICEO</t>
  </si>
  <si>
    <t>MENDOZA LEON OLGA ESTELA</t>
  </si>
  <si>
    <t>REBAZA IPARRAGUIRRE JULIA NOHEMI</t>
  </si>
  <si>
    <t xml:space="preserve">GARCIA SALIRROSAS LIZ MARIBEL </t>
  </si>
  <si>
    <t>PEREZ JIMENEZ JOSE WILLAM</t>
  </si>
  <si>
    <t>PARRAGUEZ CHUMAN HUMBERTO</t>
  </si>
  <si>
    <t>GUTIERREZ ULLOA CRISTIAN RAYMOND</t>
  </si>
  <si>
    <t>BARBOZA TELLO ANTONIO PAUL LENIN HUMBERTO</t>
  </si>
  <si>
    <t>SECCIÓN ARTE</t>
  </si>
  <si>
    <t>GONZALES OTOYA SANTISTEBAN CLARA</t>
  </si>
  <si>
    <t>PROF. TC 40 H</t>
  </si>
  <si>
    <t>DIAZ CHAVARRY OLGA</t>
  </si>
  <si>
    <t>PESANTES SALIRROSAS EFRAIN</t>
  </si>
  <si>
    <t>PROF. TC</t>
  </si>
  <si>
    <t>CASTRO CARRANZA PABLO</t>
  </si>
  <si>
    <t>VERGARA DE LA CRUZ RIDER GERLIS (ASCENSO</t>
  </si>
  <si>
    <t xml:space="preserve">CASTRO PONCE EDILBERTO   </t>
  </si>
  <si>
    <t>CHAVEZ ARANA ELKA JUDITH</t>
  </si>
  <si>
    <t xml:space="preserve">ORBEGOSO CHAMORRO MAX RENE    </t>
  </si>
  <si>
    <t>HERRERA PRETEL DENISE MARGARITA</t>
  </si>
  <si>
    <t>MIRANDA NARVAEZ DE SANCHEZ SHIRLEY DESIREE</t>
  </si>
  <si>
    <t>RODRIGUEZ SANCHEZ SILVIA VERONICA</t>
  </si>
  <si>
    <t>MENDEZ RODRIGUEZ HILDA VICTORIA</t>
  </si>
  <si>
    <t>VERA MOSTACERO NELVER</t>
  </si>
  <si>
    <t>ORTIZ CACERES SILVIA</t>
  </si>
  <si>
    <t>LOPEZ GUEVARA ELMER HERIBERTO</t>
  </si>
  <si>
    <t>PIZARRO MOSTACERO MARIBEL SOFIA</t>
  </si>
  <si>
    <t>NUNURA MAQUI TERESA</t>
  </si>
  <si>
    <t>CRUZ SANCHEZ ARQUIMEDES ERNESTO</t>
  </si>
  <si>
    <t>CHAVEZ GARCIA SALLY CHRIS</t>
  </si>
  <si>
    <t>DEPARTAMENTO ACADEMICO DE CIENCIAS PSICOLOGICAS</t>
  </si>
  <si>
    <t>POLLIO ROJAS MARIELA HERLINDA</t>
  </si>
  <si>
    <t>VERGARA VILLANUEVA TERESA</t>
  </si>
  <si>
    <t>ESCOBEDO ROSARIO SHEYLA LAURA</t>
  </si>
  <si>
    <t>ALZAMORA SOLAR JAVIER ENRIQUE</t>
  </si>
  <si>
    <t>ARTEADA REYES MANUELA MAGDA</t>
  </si>
  <si>
    <t>SOLARI CANAVAL JORGE RICARDO</t>
  </si>
  <si>
    <t>DEPARTAMENTO ACADEMICO DE COMUNICACION SOCIAL</t>
  </si>
  <si>
    <t>GASTAÑADUI FERNANDEZ VICENTE PAUL</t>
  </si>
  <si>
    <t xml:space="preserve">ALVAREZ CARRASCO MIGUEL ANGEL </t>
  </si>
  <si>
    <t>VERASTEGUI PEÑA JORGE GUILLERMO</t>
  </si>
  <si>
    <t xml:space="preserve">CHAVEZ SANCHEZ YSABEL </t>
  </si>
  <si>
    <t xml:space="preserve">CHAMAYA LEON CINDY MELANNY </t>
  </si>
  <si>
    <t xml:space="preserve">DIAZ CABOSMALON DORIS </t>
  </si>
  <si>
    <t>PADILLA BENITES DORIS LUDECINDA</t>
  </si>
  <si>
    <t>MENDEZ CRUZ ROSS MERY</t>
  </si>
  <si>
    <t>CHAVEZ CAMPOS DORIS</t>
  </si>
  <si>
    <t>MENDEZ MERINO PAOLA</t>
  </si>
  <si>
    <t xml:space="preserve">COLLAVE SALAS MAGALI </t>
  </si>
  <si>
    <t>DEPARTAMENTO ACADEMICO DE ENFERMERIA DE LA MUJER Y NIÑO</t>
  </si>
  <si>
    <t xml:space="preserve">RIVERA TICLIA DE CASTILLO BLANCA </t>
  </si>
  <si>
    <t xml:space="preserve">ALVARADO LIÑAN MARIA VILMA </t>
  </si>
  <si>
    <t>AGUILAR DELGADO NANCY</t>
  </si>
  <si>
    <t>DEPARTAMENTO ACADEMICO DE ENFERMERIA SALUD FAMILIAR Y COMUNITARIA</t>
  </si>
  <si>
    <t>RODRIGUEZ ARGOMEDO MARCELA</t>
  </si>
  <si>
    <t>RODRIGUEZ SANCHEZ MERCEDES</t>
  </si>
  <si>
    <t>CACEDA ÑAZCO GIOVANNA SARA</t>
  </si>
  <si>
    <t xml:space="preserve">MEJIA IBAÑEZ RICCY RUBY  </t>
  </si>
  <si>
    <t>LINCH TORRES EMMA LILIANA</t>
  </si>
  <si>
    <t>POLO BARDALES JOSE LUIS</t>
  </si>
  <si>
    <t>SILVA CORREA CARMEN  FARMACOLOGIA</t>
  </si>
  <si>
    <t>VILLARREAL LA TORRE VICTOR EDUARDO</t>
  </si>
  <si>
    <t>QUISPE DIAZ IVAN MIGUEL</t>
  </si>
  <si>
    <t>DEPARTAMENTO ACADEMICO DE FARMACOTECNIA</t>
  </si>
  <si>
    <t>CASTILLO SAAVEDRA ERICSON FELIX</t>
  </si>
  <si>
    <t>ARO DIAZ RUBEN</t>
  </si>
  <si>
    <t>GANOZA GASCO FRIZZI JUDITH</t>
  </si>
  <si>
    <t>SUAREZ REBAZA LUZ ANGELICA</t>
  </si>
  <si>
    <t>JACINTO ACEVEDO ALAN REYNALDO</t>
  </si>
  <si>
    <t>GELDRES MARCHENA TEODORO ALBERTO</t>
  </si>
  <si>
    <t>SANCHEZ TERAN MANUEL FRANKLIN</t>
  </si>
  <si>
    <t>BURGOS ZAVALETA PABLO ALEJANDRO</t>
  </si>
  <si>
    <t>ROBLES LORA MARCOSALEJANDRO</t>
  </si>
  <si>
    <t>DEPARTAMENTO ACADEMICO DE INGENIERIA DE MINAS Y METALURGICA</t>
  </si>
  <si>
    <t>PRADO PALOMINO PEDRO CRISOLOGO</t>
  </si>
  <si>
    <t>MORALES RODRIGUEZ FRANCISCO</t>
  </si>
  <si>
    <t>PORTILLA RODRIGUEZ HANS ROGER</t>
  </si>
  <si>
    <t xml:space="preserve">GUTIERREZ ARANDA LUIS ALBERTO  </t>
  </si>
  <si>
    <t>COTRINA TEATINO MARCO ANTONIO</t>
  </si>
  <si>
    <t>DEPARTAMENTO ACADEMICO ING° DE MATERIALES</t>
  </si>
  <si>
    <t xml:space="preserve">ROJAS MEZA ROMULO ALBERTO </t>
  </si>
  <si>
    <t>PERRIGO SARMIENTO FELIX GILBERTO</t>
  </si>
  <si>
    <t>ACEVEDO HURTADO PAUL OMAR</t>
  </si>
  <si>
    <t>DEPARTAMENTO ACADEMICO DE INGENIERIA MECANICA Y ENERGIA</t>
  </si>
  <si>
    <t>ALVA ALCANTARA JOSEMIL HENRY</t>
  </si>
  <si>
    <t>VARGAS DIAZ LUIS ALBERTO</t>
  </si>
  <si>
    <t xml:space="preserve">CHUQUILLANQUI VEREAU, JHON EDGAR  </t>
  </si>
  <si>
    <t>OLORTEGUI YUME JORGE ANTONIO</t>
  </si>
  <si>
    <t>AGUADO MERE HECTOR</t>
  </si>
  <si>
    <t>PALACIOS GUARNIZ SEGUNDO</t>
  </si>
  <si>
    <t>DEPARTAMENTO ACADEMICO DE INGENIERIA QUIMICA</t>
  </si>
  <si>
    <t xml:space="preserve">QUEZADA ALVAREZ ALBERTO </t>
  </si>
  <si>
    <t>MONCADA TORRES LUIS DAVID</t>
  </si>
  <si>
    <t>DIAZ DIAZ NATALIA DEL PILAR</t>
  </si>
  <si>
    <t xml:space="preserve">MIMBELA LEON JUAN DEL CARMEN </t>
  </si>
  <si>
    <t>ARGOMEDO ARTEAGA BETZABE RAQUEL</t>
  </si>
  <si>
    <t xml:space="preserve">PADILLA SEVILLANO ALEJANDRO  </t>
  </si>
  <si>
    <t>GUERRERO ESCOBEDO ADOLFO</t>
  </si>
  <si>
    <t>VALDERRAMA RAMOS ISIDORO</t>
  </si>
  <si>
    <t>VEGA TANG MODESTO LORENZO</t>
  </si>
  <si>
    <t xml:space="preserve">RIVERO CORCUERA JOSE MARTIN </t>
  </si>
  <si>
    <t xml:space="preserve">MECOLA GUADIAMOS NILTON RICHARD </t>
  </si>
  <si>
    <t>GONZALEZ CORREA CRISTOBAL</t>
  </si>
  <si>
    <t>ZAVALETA GUZMAN KARLA MARGIELLY</t>
  </si>
  <si>
    <t>CABANILLAS AGREDA CARLOS ALBERTO</t>
  </si>
  <si>
    <t>ARTEAGA CARO PAVEL</t>
  </si>
  <si>
    <t>MENDOZA ORDOÑEZ GILMER</t>
  </si>
  <si>
    <t xml:space="preserve">MEJIA ANAYA RUBINO                     </t>
  </si>
  <si>
    <t>CHAVEZ BEJARANO DENIS GUIZELA</t>
  </si>
  <si>
    <t>ESCUELA ACADEMICO PROFESIONAL CIENCIAS SOCIALES</t>
  </si>
  <si>
    <t>URIOL CASTILLO GAUDY TERESA</t>
  </si>
  <si>
    <t>NOLASCO SOLORZANO SANDRA DORIS</t>
  </si>
  <si>
    <t>LUJAN CHINININ RUBI MARILU</t>
  </si>
  <si>
    <t xml:space="preserve">JARA VELEZ JOEL </t>
  </si>
  <si>
    <t>FERNANDEZ CHERO JOHNNY ALFREDO</t>
  </si>
  <si>
    <t>FERNANDEZ MARTELL FERNANDO ROBERTO</t>
  </si>
  <si>
    <t>PASSIURI NORIEGA VICTOR FERNANDO</t>
  </si>
  <si>
    <t>DEPARTAMENTO ACADEMICO DE INGENIERIA SISTEMAS</t>
  </si>
  <si>
    <t>CORDOVA OTERO JUAN LUIS</t>
  </si>
  <si>
    <t>GOMEZ AVILA JOSE ALBERTO</t>
  </si>
  <si>
    <t>VARGAS SAGASTEGUI JOEL DAVID</t>
  </si>
  <si>
    <t>HONORIO ACOSTA JAIME ODAR</t>
  </si>
  <si>
    <t>OLIVERA ALDANA MARIO FELIX</t>
  </si>
  <si>
    <t xml:space="preserve">BARAHONA JIMENEZ JUANA MARIA </t>
  </si>
  <si>
    <t>GOMEZ ESCOBEDO FREDDY WALDIR</t>
  </si>
  <si>
    <t>SALAZAR RODRIGUEZ ROSA NELLY</t>
  </si>
  <si>
    <t>DE LA CRUZ RUIZ NELLY VICTORIA</t>
  </si>
  <si>
    <t>CONTRATO I SEMESTRE 2018</t>
  </si>
  <si>
    <t>PLAZAS DESCUBIERTAS POR LICENCIAS: SIN GOCE DE HABER O POR ENFERMEDAD</t>
  </si>
  <si>
    <t>CODIGO</t>
  </si>
  <si>
    <t>EJECUCION</t>
  </si>
  <si>
    <t>DOC.</t>
  </si>
  <si>
    <t>CAT. Y MOD.</t>
  </si>
  <si>
    <t>UNIDAD OPERATIVA: CIENCIAS BIOLOGICAS</t>
  </si>
  <si>
    <t>DE LA CRUZ CASTILLO ANTHONY JORDAN</t>
  </si>
  <si>
    <t>JP. TC.</t>
  </si>
  <si>
    <t>VELA ALVA KRISS ALEXANDER</t>
  </si>
  <si>
    <t>LLANOS ROMAN MARIA NOEMI</t>
  </si>
  <si>
    <t>MARROQUIN MEDINA MARIA DE LOURDES</t>
  </si>
  <si>
    <t>JP.TP.20hs.</t>
  </si>
  <si>
    <t>HUAMAN RODRIGUEZ MARTINA ROSARIA</t>
  </si>
  <si>
    <t>DEPARTAMENTO ACADEMICO DE ARQUEOLOGIA Y ANTROPOLOGIA</t>
  </si>
  <si>
    <t xml:space="preserve">RODRIGUEZ RODRÍGUEZ, HILDA ROSMERY  </t>
  </si>
  <si>
    <t>QUIROZ CASTILLO MARWELL ROBINSON</t>
  </si>
  <si>
    <t>JP. TP.</t>
  </si>
  <si>
    <t>GUANILO HERNANDEZ JOSE CALIXTO</t>
  </si>
  <si>
    <t xml:space="preserve">CUEVA ZAVALETA JORGE LUIS </t>
  </si>
  <si>
    <t>AUX. TP.10HS</t>
  </si>
  <si>
    <t>TORRES GARCIA GRECIA PAOLA</t>
  </si>
  <si>
    <t>LUCAS SEGURA ERIKA CAROLINA</t>
  </si>
  <si>
    <t>JARA LLAJARUNA LUIS ANTONIO</t>
  </si>
  <si>
    <t>QUISPE VARON CELESTINO</t>
  </si>
  <si>
    <t>AUX.TC</t>
  </si>
  <si>
    <t>FACULTAD CIENCIAS AGROPECUARIAS - HUAMACHUCO</t>
  </si>
  <si>
    <t>CASTILLO RUIZ ANTONIO ALEXANDER</t>
  </si>
  <si>
    <t>UNIDAD DE RECURSO HUMANOS - ÁREA DE PERSONAL ACADÉMICO</t>
  </si>
  <si>
    <t>UNIDAD OPERATIVA: FACULTAD DE CIENCIAS MATEMÁTICAS</t>
  </si>
  <si>
    <t>DEPARTAMENTO ACADEMICO  DE MATEMATICAS</t>
  </si>
  <si>
    <t>CANT.
PLAZAS</t>
  </si>
  <si>
    <t>CONDICIÓN</t>
  </si>
  <si>
    <t>TC /
TP</t>
  </si>
  <si>
    <t>PROCESO</t>
  </si>
  <si>
    <t>CONTRATADO</t>
  </si>
  <si>
    <t>TIPO B</t>
  </si>
  <si>
    <t>TC</t>
  </si>
  <si>
    <t>INVITADO</t>
  </si>
  <si>
    <t>ALAMA QUIROZ GEORGE WILLIAM</t>
  </si>
  <si>
    <t>RENOVACIÓN</t>
  </si>
  <si>
    <r>
      <t>Á</t>
    </r>
    <r>
      <rPr>
        <sz val="10"/>
        <color rgb="FF000000"/>
        <rFont val="Arial Narrow"/>
        <family val="2"/>
      </rPr>
      <t>VALOS RODRÍGUEZ JESÚS PASCUAL</t>
    </r>
  </si>
  <si>
    <t>CHAVEZ OBREGON ALAN JHONATAN</t>
  </si>
  <si>
    <t>MONTES OBLITAS GIANCARLO</t>
  </si>
  <si>
    <t>AGUSTIN SANGAY JULIO CESAR</t>
  </si>
  <si>
    <t>TIPO A</t>
  </si>
  <si>
    <t>RODRIGUEZ CARRANZA ALEXIS</t>
  </si>
  <si>
    <t>ASMAT UCEDA RAFAEL MARCEL</t>
  </si>
  <si>
    <t>DEPARTAMENTO ACADEMICO  DE FISICA</t>
  </si>
  <si>
    <t>CANT.
PLAZAS.</t>
  </si>
  <si>
    <t>CONDI
CIÓN</t>
  </si>
  <si>
    <t>VALVERDE ALVA MIGUEL ANGEL</t>
  </si>
  <si>
    <t>GANADOR</t>
  </si>
  <si>
    <t>CACHAY TORRES ROBERTH</t>
  </si>
  <si>
    <t>DEPARTAMENTO ACADEMICO  DE INFORMATICA</t>
  </si>
  <si>
    <t>LUJAN SEGURA EDWAR GLORIMER</t>
  </si>
  <si>
    <t>TP</t>
  </si>
  <si>
    <t>LEIVA VIA GEANCARLO</t>
  </si>
  <si>
    <t>POLO ROMERO VICTOR JAIME</t>
  </si>
  <si>
    <t>DEPARTAMENTO ACADEMICO  DE MORFOLOGIA HUMANA</t>
  </si>
  <si>
    <t xml:space="preserve">VEJARANO GELDRES GLORÍA MARÍA </t>
  </si>
  <si>
    <t>TORRES ARMAS EDUARDO</t>
  </si>
  <si>
    <t>DEPARTAMENTO ACADEMICO  DE CIENCIAS BÁSICAS MÉDICAS</t>
  </si>
  <si>
    <t>VALVERDE CORREA ROGGER ANTONIO</t>
  </si>
  <si>
    <t>DEPARTAMENTO ACADEMICO  DE PEDIATRIA</t>
  </si>
  <si>
    <t>TICLIA AGREDA JOSE LUIS</t>
  </si>
  <si>
    <t>PALACIOS CARBAJAL OSCAR</t>
  </si>
  <si>
    <t>DEPARTAMENTO ACADEMICO  DE CIRUGIA</t>
  </si>
  <si>
    <t>MOSTACERO LEÓN MARIO ALBERTO</t>
  </si>
  <si>
    <t>GONZALEZ ASMAT LUIS SILVANO</t>
  </si>
  <si>
    <t>SANCHEZ MEDINA ALAN GONZALO</t>
  </si>
  <si>
    <t>DEPARTAMENTO ACADEMICO  DE MEDICINA PREVENTIVA Y SALUD PÚBLICA</t>
  </si>
  <si>
    <t>VALDERRAMA VALDIVIA CARLOS SEGUNDO</t>
  </si>
  <si>
    <t>ARMAS CRUZ YOLANDA CAROLINA</t>
  </si>
  <si>
    <t>ALVARADO CACERES VICTOR MANUEL</t>
  </si>
  <si>
    <t>DEPARTAMENTO ACADEMICO  DE MEDICINA</t>
  </si>
  <si>
    <t>AQUINO SALVERREDY REGINA</t>
  </si>
  <si>
    <t>CRUZADO CASTAÑEDA JULIO CESAR</t>
  </si>
  <si>
    <t>ZAVALETA ALAYA PETTERSON</t>
  </si>
  <si>
    <t>ROJAS BENITES MAYRA</t>
  </si>
  <si>
    <t>DEPARTAMENTO ACADEMICO  DE ESTOMATOLOGIA</t>
  </si>
  <si>
    <t>ROJAS PADILLA SANDRA VANNESA</t>
  </si>
  <si>
    <t>MERINO CARRANZA DIDIER ALAN</t>
  </si>
  <si>
    <t>GAMARRA DIAZ LUIS GUSTAVO</t>
  </si>
  <si>
    <t>QUISPE DIONICIO GARY ANTERO</t>
  </si>
  <si>
    <t>DEPARTAMENTO ACADEMICO  DE ARQUEOLOGIA Y ANTROPOLOGIA</t>
  </si>
  <si>
    <t>PRIETO BURMESTER OSCAR GABRIEL</t>
  </si>
  <si>
    <t>MARTELL VARGAS DEYSI JULY</t>
  </si>
  <si>
    <t>DEPARTAMENTO ACADEMICO  DE INGENIERIA MECANICA Y ENERGIA - ESC. ACAD. PROF. INGENIERIA MECATRONICA</t>
  </si>
  <si>
    <t>DESIERTA</t>
  </si>
  <si>
    <t>ALVAREZ HERRERA PAUL DAVID</t>
  </si>
  <si>
    <t>ARMAS ALVARADO MARÍA ELISIA</t>
  </si>
  <si>
    <t>PELAÉZ CHÁVEZ VÍCTOR HUGO</t>
  </si>
  <si>
    <t>BENGOA SEMINARIO JUAN CARLOS</t>
  </si>
  <si>
    <t>MANZANO RAMOS EDGAR ANDRE</t>
  </si>
  <si>
    <t>MENDOZA ORBEGOSO ELDER MARIANO</t>
  </si>
  <si>
    <t>DEPARTAMENTO ACADEMICO  DE INGENIERIA DE MATERIALES</t>
  </si>
  <si>
    <t>VIZCONDE POEMAPE HEBERT GUSTAVO</t>
  </si>
  <si>
    <t>TERRONES ABANTO SOFIA CRISTINA</t>
  </si>
  <si>
    <t>DEPARTAMENTO ACADEMICO  DE INGENIERIA DE MINAS Y METALURGICA</t>
  </si>
  <si>
    <t xml:space="preserve">CONTRERAS ÑUÑUVERA CESAR ORLANDO </t>
  </si>
  <si>
    <t>CASTILLO CHUNG ALDO ROGER</t>
  </si>
  <si>
    <t>GONZALES TORRES JORGE OMAR</t>
  </si>
  <si>
    <t>DEPARTAMENTO ACADEMICO  DE INGENIERIA DE MATERIALES - ESC. ACAD. PROF. INGENIERIA CIVIL</t>
  </si>
  <si>
    <t>NARVAEZ ARANDA RICARDO ANDRÉS</t>
  </si>
  <si>
    <t>CALDERÓN VASQUEZ CARLOS OCTAVIO</t>
  </si>
  <si>
    <t>VILLAR QUIROZ JOSUALDO CARLOS</t>
  </si>
  <si>
    <t>CLAUDET ANGULO KATERYNE MERCEDES</t>
  </si>
  <si>
    <t>VASQUEZ OTOYA MARGARITA SOCORRO</t>
  </si>
  <si>
    <t>DEPARTAMENTO ACADEMICO  DE INGENIERIA DE MATERIALES - ESC. ACAD. PROF. ARQUITECTURA Y URBANISMO</t>
  </si>
  <si>
    <t>ROJAS VASQUEZ GLORIA ELIZABETH</t>
  </si>
  <si>
    <t>BARDALES ORDUÑA CARLOS</t>
  </si>
  <si>
    <t>GARCÍA CAM TATIANA PATRICIA</t>
  </si>
  <si>
    <t>MEZA ROMAN LUIS ALBERTO</t>
  </si>
  <si>
    <r>
      <t>Á</t>
    </r>
    <r>
      <rPr>
        <sz val="10"/>
        <color rgb="FF000000"/>
        <rFont val="Arial Narrow"/>
        <family val="2"/>
      </rPr>
      <t>LVAREZ ABANTO EDUARDO DANIEL</t>
    </r>
  </si>
  <si>
    <t>CHIROQUE CESPEDES CARLOS ALBERTO</t>
  </si>
  <si>
    <t>DEPARTAMENTO ACADEMICO  DE CC.JURID.PUB.Y POLIT</t>
  </si>
  <si>
    <t>AGUILAR VENTURA LEYLI JENY</t>
  </si>
  <si>
    <t>ESC. ACAD. PROF. DE CIENCIA POLITICA Y GOBERNABILIDAD</t>
  </si>
  <si>
    <t>GAMARRA NIETO JUAN RAMÓN</t>
  </si>
  <si>
    <t>ZAVALA  BLAS OSWALDO</t>
  </si>
  <si>
    <r>
      <t xml:space="preserve">BRACAMOTE GANOZA GLORIA FLORENCIA   </t>
    </r>
    <r>
      <rPr>
        <sz val="10"/>
        <color rgb="FF000000"/>
        <rFont val="Arial Narrow"/>
        <family val="2"/>
      </rPr>
      <t xml:space="preserve">   </t>
    </r>
  </si>
  <si>
    <t xml:space="preserve">DEPARTAMENTO ACADEMICO  DE ENFERMERIA MUJER Y NIÑO </t>
  </si>
  <si>
    <t>PAREDES CALDERON MARIA YSABEL</t>
  </si>
  <si>
    <t xml:space="preserve">BENITES CARBAJAL ESTELA ELIZABETH </t>
  </si>
  <si>
    <t xml:space="preserve">QUIRÓZ CHACÓN JEANNE </t>
  </si>
  <si>
    <t>CAMILO MORILLO ROSARIO DEL CARMEN</t>
  </si>
  <si>
    <t>DEPARTAMENTO ACADEMICO  DE ENFERMERIA DEL ADULTO Y ANCIANO</t>
  </si>
  <si>
    <t xml:space="preserve">RÍOS NUÑEZ CARLA PATRICIA                               </t>
  </si>
  <si>
    <t xml:space="preserve">REYES GUZMÁN ARASELI YANETH </t>
  </si>
  <si>
    <t xml:space="preserve">OBLITAS ESCALANTE CLORINDA MERCEDES </t>
  </si>
  <si>
    <t>VALVERDE MEZA CARMEN JANNETT</t>
  </si>
  <si>
    <t>DEPARTAMENTO ACADEMICO  DE ENFERMERIA SALUD FAMILIAR Y COMUNITARIA</t>
  </si>
  <si>
    <t>NOVOA JACOBO DANTI MICHAEL</t>
  </si>
  <si>
    <t xml:space="preserve">MILLA RISCO DE GUTIERREZ JENNY MARIA   </t>
  </si>
  <si>
    <t>BOY VARGAS REGINA ANTONIA</t>
  </si>
  <si>
    <t>UNIDAD OPERATIVA: FACULTAD DE EDUCACIÓN Y CIENCIAS DE LA COMUNICACIÓN</t>
  </si>
  <si>
    <t>DEPARTAMENTO ACADEMICO  DE CIENCIAS DE LA EDUCACIÓN</t>
  </si>
  <si>
    <t xml:space="preserve">BECERRA VELAZCO MILAGROS DEL CARMEN  </t>
  </si>
  <si>
    <t>ARCE GUTIERREZ KAREM MARGOT</t>
  </si>
  <si>
    <t>GONZÁLES PACHECO ANTHONY JOEL</t>
  </si>
  <si>
    <t>MENDOZA AMAYA HOSMA EDITH</t>
  </si>
  <si>
    <t>DEPARTAMENTO ACADEMICO  COMUNICACIÓN SOCIAL</t>
  </si>
  <si>
    <t>SAEZ VALLE NARSO ALBERTO</t>
  </si>
  <si>
    <t>DIAZ ARIAS ALFIERI</t>
  </si>
  <si>
    <t xml:space="preserve">DEPARTAMENTO ACADEMICO DE BIOQUÍMICA </t>
  </si>
  <si>
    <t xml:space="preserve">GUTIERREZ MENDOZA DANNY DANIEL </t>
  </si>
  <si>
    <t xml:space="preserve">DEPARTAMENTO ACADEMICO DE  FARMACOLOGÍA </t>
  </si>
  <si>
    <t>BALAREZO GONZALEZ MARIA ELENA</t>
  </si>
  <si>
    <t>VILLAFANA MEDINA HAYDEE ELENA</t>
  </si>
  <si>
    <t>ARTEAGA REVILLA NILDA MARIA</t>
  </si>
  <si>
    <t xml:space="preserve">DEPARTAMENTO ACADEMICO DE FARMACOTECNIA </t>
  </si>
  <si>
    <t>SALDAÑA BOBADILLA VANESSA</t>
  </si>
  <si>
    <t>DEPARTAMENTO ACADEMICO DE QUÍMICA</t>
  </si>
  <si>
    <r>
      <t>ALCÁNTARA</t>
    </r>
    <r>
      <rPr>
        <sz val="11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 xml:space="preserve">CAMPOS JOSÉ CARLOS </t>
    </r>
  </si>
  <si>
    <t xml:space="preserve">DEPARTAMENTO ACADEMICO DE INGENIERÍA QUÍMICA-ESC. ACAD. PROF. INGENIERÍA AMBIENTAL </t>
  </si>
  <si>
    <t>ZAMALLOA BARRERA JORGE GUILLERMO</t>
  </si>
  <si>
    <t>GUTIERREZ ESCARCENA LAURA ISABEL</t>
  </si>
  <si>
    <t>HARO ARO ELIAS FERNANDO</t>
  </si>
  <si>
    <t>CAMPOS RAMOS RICARDO EDMUNDO</t>
  </si>
  <si>
    <t xml:space="preserve">DEPARTAMENTO ACADEMICO DE AGRONOMÍA Y ZOOTECNIA </t>
  </si>
  <si>
    <t>AMAYA ROBLES JULIO ESTUARDO</t>
  </si>
  <si>
    <t xml:space="preserve">CEDANO CASTRO JOSE ISAI                          </t>
  </si>
  <si>
    <t>REYES ASPIROS ROBERTO BRUNO</t>
  </si>
  <si>
    <t>ALVA PRETEL HUGO DAVID</t>
  </si>
  <si>
    <t>LUJÁN CORRO MARIANO WILMER</t>
  </si>
  <si>
    <t>FILIAL VALLE JEQUETEPEQUE</t>
  </si>
  <si>
    <t>SALDAÑA LEIVA JOSÉ JOEL IVÁN</t>
  </si>
  <si>
    <t>UNIDAD OPERATIVA: FACULTAD CIENCIAS ECONOMICAS</t>
  </si>
  <si>
    <t>DEPARTAMENTO ACADEMICO DE ADMINISTRACIÓN</t>
  </si>
  <si>
    <t>MARQUEZ YAURI HEYNER YULIANO</t>
  </si>
  <si>
    <t>FILIAL HUAMACHUCO</t>
  </si>
  <si>
    <t>LEÓN LUYO SANDRA LIZZETTE</t>
  </si>
  <si>
    <t>SUAREZ LEZAMA JOSE MANUEL</t>
  </si>
  <si>
    <t>MINEDU - 2018-i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</si>
</sst>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;[Red]#,##0.00"/>
    <numFmt numFmtId="166" formatCode="#,##0;[Red]#,##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0"/>
      <name val="Agency FB"/>
      <family val="2"/>
    </font>
    <font>
      <sz val="10"/>
      <name val="Agency FB"/>
      <family val="2"/>
    </font>
    <font>
      <b/>
      <sz val="14"/>
      <name val="Agency FB"/>
      <family val="2"/>
    </font>
    <font>
      <sz val="11"/>
      <name val="Agency FB"/>
      <family val="2"/>
    </font>
    <font>
      <sz val="9"/>
      <name val="Agency FB"/>
      <family val="2"/>
    </font>
    <font>
      <b/>
      <sz val="11"/>
      <name val="Agency FB"/>
      <family val="2"/>
    </font>
    <font>
      <sz val="14"/>
      <name val="Agency FB"/>
      <family val="2"/>
    </font>
    <font>
      <b/>
      <sz val="11"/>
      <color theme="1"/>
      <name val="Calibri"/>
      <family val="2"/>
      <scheme val="minor"/>
    </font>
    <font>
      <sz val="14"/>
      <color theme="1"/>
      <name val="Algerian"/>
      <family val="5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165" fontId="0" fillId="0" borderId="0" applyNumberFormat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165" fontId="4" fillId="0" borderId="0" applyNumberFormat="0" applyFont="0" applyFill="0" applyBorder="0" applyAlignment="0" applyProtection="0"/>
  </cellStyleXfs>
  <cellXfs count="221">
    <xf numFmtId="165" fontId="0" fillId="0" borderId="0" xfId="0"/>
    <xf numFmtId="165" fontId="9" fillId="3" borderId="0" xfId="0" applyFont="1" applyFill="1"/>
    <xf numFmtId="165" fontId="8" fillId="3" borderId="0" xfId="0" applyFont="1" applyFill="1"/>
    <xf numFmtId="165" fontId="5" fillId="3" borderId="0" xfId="0" applyFont="1" applyFill="1" applyBorder="1" applyAlignment="1">
      <alignment horizontal="center"/>
    </xf>
    <xf numFmtId="165" fontId="5" fillId="3" borderId="0" xfId="0" applyFont="1" applyFill="1" applyBorder="1"/>
    <xf numFmtId="4" fontId="5" fillId="3" borderId="0" xfId="0" applyNumberFormat="1" applyFont="1" applyFill="1" applyBorder="1"/>
    <xf numFmtId="166" fontId="5" fillId="3" borderId="0" xfId="0" applyNumberFormat="1" applyFont="1" applyFill="1" applyBorder="1" applyAlignment="1">
      <alignment horizontal="left"/>
    </xf>
    <xf numFmtId="166" fontId="5" fillId="3" borderId="0" xfId="0" applyNumberFormat="1" applyFont="1" applyFill="1" applyBorder="1"/>
    <xf numFmtId="165" fontId="5" fillId="3" borderId="0" xfId="0" applyFont="1" applyFill="1"/>
    <xf numFmtId="4" fontId="9" fillId="3" borderId="0" xfId="0" applyNumberFormat="1" applyFont="1" applyFill="1"/>
    <xf numFmtId="165" fontId="9" fillId="3" borderId="0" xfId="0" applyFont="1" applyFill="1" applyAlignment="1">
      <alignment horizontal="left"/>
    </xf>
    <xf numFmtId="166" fontId="5" fillId="3" borderId="0" xfId="0" applyNumberFormat="1" applyFont="1" applyFill="1"/>
    <xf numFmtId="165" fontId="4" fillId="3" borderId="0" xfId="0" applyFont="1" applyFill="1"/>
    <xf numFmtId="166" fontId="8" fillId="3" borderId="0" xfId="0" applyNumberFormat="1" applyFont="1" applyFill="1"/>
    <xf numFmtId="166" fontId="4" fillId="3" borderId="0" xfId="0" applyNumberFormat="1" applyFont="1" applyFill="1"/>
    <xf numFmtId="3" fontId="4" fillId="3" borderId="0" xfId="0" applyNumberFormat="1" applyFont="1" applyFill="1"/>
    <xf numFmtId="165" fontId="4" fillId="3" borderId="0" xfId="0" applyFont="1" applyFill="1" applyBorder="1"/>
    <xf numFmtId="1" fontId="12" fillId="3" borderId="0" xfId="0" applyNumberFormat="1" applyFont="1" applyFill="1" applyAlignment="1">
      <alignment horizontal="left"/>
    </xf>
    <xf numFmtId="166" fontId="12" fillId="3" borderId="0" xfId="0" applyNumberFormat="1" applyFont="1" applyFill="1"/>
    <xf numFmtId="166" fontId="12" fillId="3" borderId="0" xfId="0" applyNumberFormat="1" applyFont="1" applyFill="1" applyAlignment="1">
      <alignment horizontal="center"/>
    </xf>
    <xf numFmtId="1" fontId="12" fillId="3" borderId="0" xfId="0" applyNumberFormat="1" applyFont="1" applyFill="1" applyBorder="1" applyAlignment="1">
      <alignment horizontal="left"/>
    </xf>
    <xf numFmtId="166" fontId="12" fillId="3" borderId="0" xfId="0" applyNumberFormat="1" applyFont="1" applyFill="1" applyBorder="1"/>
    <xf numFmtId="166" fontId="12" fillId="3" borderId="0" xfId="0" applyNumberFormat="1" applyFont="1" applyFill="1" applyBorder="1" applyAlignment="1">
      <alignment horizontal="center"/>
    </xf>
    <xf numFmtId="1" fontId="12" fillId="3" borderId="5" xfId="0" applyNumberFormat="1" applyFont="1" applyFill="1" applyBorder="1" applyAlignment="1">
      <alignment horizontal="center"/>
    </xf>
    <xf numFmtId="166" fontId="12" fillId="3" borderId="5" xfId="0" applyNumberFormat="1" applyFont="1" applyFill="1" applyBorder="1" applyAlignment="1">
      <alignment horizontal="center"/>
    </xf>
    <xf numFmtId="166" fontId="12" fillId="3" borderId="5" xfId="0" applyNumberFormat="1" applyFont="1" applyFill="1" applyBorder="1" applyAlignment="1">
      <alignment horizontal="left"/>
    </xf>
    <xf numFmtId="166" fontId="12" fillId="3" borderId="5" xfId="0" applyNumberFormat="1" applyFont="1" applyFill="1" applyBorder="1"/>
    <xf numFmtId="165" fontId="12" fillId="3" borderId="0" xfId="0" applyFont="1" applyFill="1"/>
    <xf numFmtId="165" fontId="12" fillId="3" borderId="5" xfId="0" applyFont="1" applyFill="1" applyBorder="1"/>
    <xf numFmtId="1" fontId="12" fillId="3" borderId="5" xfId="0" quotePrefix="1" applyNumberFormat="1" applyFont="1" applyFill="1" applyBorder="1" applyAlignment="1">
      <alignment horizontal="center"/>
    </xf>
    <xf numFmtId="165" fontId="12" fillId="3" borderId="8" xfId="0" applyFont="1" applyFill="1" applyBorder="1"/>
    <xf numFmtId="1" fontId="12" fillId="3" borderId="1" xfId="0" applyNumberFormat="1" applyFont="1" applyFill="1" applyBorder="1" applyAlignment="1">
      <alignment horizontal="center"/>
    </xf>
    <xf numFmtId="166" fontId="12" fillId="3" borderId="1" xfId="0" applyNumberFormat="1" applyFont="1" applyFill="1" applyBorder="1" applyAlignment="1">
      <alignment horizontal="center"/>
    </xf>
    <xf numFmtId="166" fontId="12" fillId="3" borderId="12" xfId="0" applyNumberFormat="1" applyFont="1" applyFill="1" applyBorder="1" applyAlignment="1">
      <alignment horizontal="left"/>
    </xf>
    <xf numFmtId="1" fontId="12" fillId="3" borderId="5" xfId="0" applyNumberFormat="1" applyFont="1" applyFill="1" applyBorder="1" applyAlignment="1">
      <alignment horizontal="left"/>
    </xf>
    <xf numFmtId="166" fontId="12" fillId="3" borderId="12" xfId="0" applyNumberFormat="1" applyFont="1" applyFill="1" applyBorder="1"/>
    <xf numFmtId="166" fontId="12" fillId="3" borderId="3" xfId="0" applyNumberFormat="1" applyFont="1" applyFill="1" applyBorder="1" applyAlignment="1">
      <alignment horizontal="center"/>
    </xf>
    <xf numFmtId="166" fontId="12" fillId="3" borderId="3" xfId="0" applyNumberFormat="1" applyFont="1" applyFill="1" applyBorder="1" applyAlignment="1">
      <alignment horizontal="left"/>
    </xf>
    <xf numFmtId="165" fontId="12" fillId="3" borderId="3" xfId="0" applyFont="1" applyFill="1" applyBorder="1"/>
    <xf numFmtId="3" fontId="12" fillId="3" borderId="5" xfId="0" applyNumberFormat="1" applyFont="1" applyFill="1" applyBorder="1" applyAlignment="1">
      <alignment horizontal="center"/>
    </xf>
    <xf numFmtId="166" fontId="12" fillId="0" borderId="5" xfId="0" applyNumberFormat="1" applyFont="1" applyFill="1" applyBorder="1"/>
    <xf numFmtId="165" fontId="12" fillId="3" borderId="0" xfId="0" applyFont="1" applyFill="1" applyAlignment="1">
      <alignment horizontal="left"/>
    </xf>
    <xf numFmtId="166" fontId="12" fillId="3" borderId="10" xfId="0" applyNumberFormat="1" applyFont="1" applyFill="1" applyBorder="1"/>
    <xf numFmtId="166" fontId="12" fillId="3" borderId="2" xfId="0" applyNumberFormat="1" applyFont="1" applyFill="1" applyBorder="1"/>
    <xf numFmtId="166" fontId="12" fillId="3" borderId="11" xfId="0" applyNumberFormat="1" applyFont="1" applyFill="1" applyBorder="1"/>
    <xf numFmtId="165" fontId="12" fillId="3" borderId="11" xfId="0" applyFont="1" applyFill="1" applyBorder="1"/>
    <xf numFmtId="165" fontId="12" fillId="3" borderId="0" xfId="0" applyFont="1" applyFill="1" applyBorder="1"/>
    <xf numFmtId="165" fontId="12" fillId="3" borderId="0" xfId="0" applyFont="1" applyFill="1" applyBorder="1" applyAlignment="1">
      <alignment horizontal="center"/>
    </xf>
    <xf numFmtId="165" fontId="12" fillId="3" borderId="0" xfId="0" applyFont="1" applyFill="1" applyBorder="1" applyAlignment="1">
      <alignment horizontal="left"/>
    </xf>
    <xf numFmtId="165" fontId="12" fillId="3" borderId="11" xfId="0" applyFont="1" applyFill="1" applyBorder="1" applyAlignment="1">
      <alignment horizontal="center"/>
    </xf>
    <xf numFmtId="165" fontId="12" fillId="3" borderId="9" xfId="0" applyFont="1" applyFill="1" applyBorder="1" applyAlignment="1">
      <alignment horizontal="center"/>
    </xf>
    <xf numFmtId="165" fontId="12" fillId="3" borderId="4" xfId="0" applyFont="1" applyFill="1" applyBorder="1"/>
    <xf numFmtId="2" fontId="12" fillId="3" borderId="0" xfId="0" applyNumberFormat="1" applyFont="1" applyFill="1" applyBorder="1"/>
    <xf numFmtId="165" fontId="12" fillId="3" borderId="0" xfId="0" applyFont="1" applyFill="1" applyAlignment="1">
      <alignment horizontal="center"/>
    </xf>
    <xf numFmtId="0" fontId="14" fillId="0" borderId="0" xfId="0" applyNumberFormat="1" applyFont="1" applyFill="1"/>
    <xf numFmtId="166" fontId="14" fillId="0" borderId="0" xfId="0" applyNumberFormat="1" applyFont="1" applyFill="1" applyAlignment="1">
      <alignment horizontal="center"/>
    </xf>
    <xf numFmtId="165" fontId="14" fillId="0" borderId="0" xfId="0" applyFont="1" applyAlignment="1"/>
    <xf numFmtId="165" fontId="14" fillId="0" borderId="0" xfId="0" applyFont="1"/>
    <xf numFmtId="165" fontId="14" fillId="0" borderId="4" xfId="0" applyFont="1" applyBorder="1" applyAlignment="1">
      <alignment horizontal="center"/>
    </xf>
    <xf numFmtId="166" fontId="14" fillId="0" borderId="5" xfId="0" applyNumberFormat="1" applyFont="1" applyFill="1" applyBorder="1" applyAlignment="1">
      <alignment horizontal="center"/>
    </xf>
    <xf numFmtId="165" fontId="14" fillId="0" borderId="3" xfId="0" applyFont="1" applyBorder="1" applyAlignment="1"/>
    <xf numFmtId="165" fontId="14" fillId="0" borderId="5" xfId="0" applyFont="1" applyBorder="1"/>
    <xf numFmtId="165" fontId="14" fillId="0" borderId="5" xfId="0" applyFont="1" applyBorder="1" applyAlignment="1"/>
    <xf numFmtId="165" fontId="14" fillId="0" borderId="5" xfId="0" applyFont="1" applyFill="1" applyBorder="1" applyAlignment="1"/>
    <xf numFmtId="165" fontId="14" fillId="0" borderId="5" xfId="0" applyFont="1" applyFill="1" applyBorder="1"/>
    <xf numFmtId="166" fontId="14" fillId="0" borderId="0" xfId="0" applyNumberFormat="1" applyFont="1" applyFill="1" applyBorder="1" applyAlignment="1">
      <alignment horizontal="center"/>
    </xf>
    <xf numFmtId="166" fontId="14" fillId="0" borderId="5" xfId="0" applyNumberFormat="1" applyFont="1" applyFill="1" applyBorder="1" applyAlignment="1">
      <alignment horizontal="left"/>
    </xf>
    <xf numFmtId="0" fontId="14" fillId="0" borderId="5" xfId="0" applyNumberFormat="1" applyFont="1" applyFill="1" applyBorder="1"/>
    <xf numFmtId="166" fontId="14" fillId="2" borderId="5" xfId="0" applyNumberFormat="1" applyFont="1" applyFill="1" applyBorder="1" applyAlignment="1">
      <alignment horizontal="center"/>
    </xf>
    <xf numFmtId="40" fontId="14" fillId="0" borderId="5" xfId="0" applyNumberFormat="1" applyFont="1" applyBorder="1" applyAlignment="1"/>
    <xf numFmtId="165" fontId="6" fillId="0" borderId="0" xfId="0" applyFont="1"/>
    <xf numFmtId="165" fontId="14" fillId="0" borderId="8" xfId="0" applyFont="1" applyBorder="1" applyAlignment="1"/>
    <xf numFmtId="165" fontId="14" fillId="0" borderId="6" xfId="0" applyFont="1" applyBorder="1" applyAlignment="1"/>
    <xf numFmtId="165" fontId="6" fillId="0" borderId="0" xfId="0" applyFont="1" applyAlignment="1"/>
    <xf numFmtId="40" fontId="14" fillId="0" borderId="5" xfId="0" applyNumberFormat="1" applyFont="1" applyBorder="1"/>
    <xf numFmtId="40" fontId="14" fillId="0" borderId="5" xfId="0" applyNumberFormat="1" applyFont="1" applyFill="1" applyBorder="1" applyAlignment="1"/>
    <xf numFmtId="165" fontId="14" fillId="0" borderId="8" xfId="0" applyFont="1" applyBorder="1"/>
    <xf numFmtId="40" fontId="14" fillId="0" borderId="0" xfId="0" applyNumberFormat="1" applyFont="1" applyAlignment="1"/>
    <xf numFmtId="40" fontId="14" fillId="0" borderId="0" xfId="0" applyNumberFormat="1" applyFont="1"/>
    <xf numFmtId="3" fontId="14" fillId="0" borderId="5" xfId="0" applyNumberFormat="1" applyFont="1" applyFill="1" applyBorder="1" applyAlignment="1">
      <alignment horizontal="center"/>
    </xf>
    <xf numFmtId="165" fontId="12" fillId="0" borderId="5" xfId="0" applyFont="1" applyBorder="1"/>
    <xf numFmtId="4" fontId="14" fillId="0" borderId="5" xfId="0" applyNumberFormat="1" applyFont="1" applyFill="1" applyBorder="1" applyAlignment="1"/>
    <xf numFmtId="40" fontId="14" fillId="0" borderId="0" xfId="0" applyNumberFormat="1" applyFont="1" applyBorder="1"/>
    <xf numFmtId="1" fontId="10" fillId="0" borderId="1" xfId="0" applyNumberFormat="1" applyFont="1" applyBorder="1" applyAlignment="1">
      <alignment horizontal="center"/>
    </xf>
    <xf numFmtId="40" fontId="15" fillId="0" borderId="5" xfId="0" applyNumberFormat="1" applyFont="1" applyBorder="1" applyAlignment="1">
      <alignment horizontal="left"/>
    </xf>
    <xf numFmtId="1" fontId="10" fillId="0" borderId="12" xfId="0" applyNumberFormat="1" applyFont="1" applyBorder="1" applyAlignment="1">
      <alignment horizontal="center"/>
    </xf>
    <xf numFmtId="164" fontId="15" fillId="0" borderId="5" xfId="1" applyFont="1" applyBorder="1" applyAlignment="1">
      <alignment horizontal="left"/>
    </xf>
    <xf numFmtId="1" fontId="10" fillId="0" borderId="5" xfId="0" applyNumberFormat="1" applyFont="1" applyFill="1" applyBorder="1" applyAlignment="1">
      <alignment horizontal="center"/>
    </xf>
    <xf numFmtId="40" fontId="15" fillId="0" borderId="5" xfId="0" applyNumberFormat="1" applyFont="1" applyFill="1" applyBorder="1"/>
    <xf numFmtId="39" fontId="15" fillId="0" borderId="5" xfId="0" applyNumberFormat="1" applyFont="1" applyFill="1" applyBorder="1"/>
    <xf numFmtId="166" fontId="14" fillId="0" borderId="0" xfId="0" applyNumberFormat="1" applyFont="1" applyFill="1" applyAlignment="1"/>
    <xf numFmtId="40" fontId="16" fillId="0" borderId="0" xfId="0" applyNumberFormat="1" applyFont="1"/>
    <xf numFmtId="165" fontId="6" fillId="0" borderId="5" xfId="0" applyFont="1" applyBorder="1"/>
    <xf numFmtId="165" fontId="7" fillId="0" borderId="5" xfId="0" applyFont="1" applyBorder="1"/>
    <xf numFmtId="166" fontId="14" fillId="0" borderId="1" xfId="0" applyNumberFormat="1" applyFont="1" applyFill="1" applyBorder="1" applyAlignment="1">
      <alignment horizontal="center"/>
    </xf>
    <xf numFmtId="40" fontId="14" fillId="0" borderId="1" xfId="0" applyNumberFormat="1" applyFont="1" applyBorder="1" applyAlignment="1"/>
    <xf numFmtId="40" fontId="14" fillId="0" borderId="1" xfId="0" applyNumberFormat="1" applyFont="1" applyBorder="1"/>
    <xf numFmtId="0" fontId="14" fillId="0" borderId="6" xfId="0" applyNumberFormat="1" applyFont="1" applyFill="1" applyBorder="1"/>
    <xf numFmtId="166" fontId="14" fillId="0" borderId="7" xfId="0" applyNumberFormat="1" applyFont="1" applyFill="1" applyBorder="1" applyAlignment="1">
      <alignment horizontal="center"/>
    </xf>
    <xf numFmtId="40" fontId="14" fillId="0" borderId="7" xfId="0" applyNumberFormat="1" applyFont="1" applyBorder="1" applyAlignment="1"/>
    <xf numFmtId="40" fontId="14" fillId="0" borderId="7" xfId="0" applyNumberFormat="1" applyFont="1" applyBorder="1"/>
    <xf numFmtId="166" fontId="14" fillId="0" borderId="5" xfId="0" applyNumberFormat="1" applyFont="1" applyBorder="1" applyAlignment="1">
      <alignment horizontal="center"/>
    </xf>
    <xf numFmtId="0" fontId="14" fillId="0" borderId="0" xfId="0" applyNumberFormat="1" applyFont="1" applyFill="1" applyBorder="1"/>
    <xf numFmtId="4" fontId="14" fillId="0" borderId="0" xfId="0" applyNumberFormat="1" applyFont="1" applyAlignment="1"/>
    <xf numFmtId="4" fontId="14" fillId="0" borderId="0" xfId="0" applyNumberFormat="1" applyFont="1"/>
    <xf numFmtId="165" fontId="14" fillId="0" borderId="0" xfId="0" applyFont="1" applyAlignment="1">
      <alignment horizontal="right"/>
    </xf>
    <xf numFmtId="4" fontId="14" fillId="0" borderId="5" xfId="0" applyNumberFormat="1" applyFont="1" applyBorder="1" applyAlignment="1"/>
    <xf numFmtId="4" fontId="14" fillId="0" borderId="5" xfId="0" applyNumberFormat="1" applyFont="1" applyBorder="1"/>
    <xf numFmtId="4" fontId="14" fillId="0" borderId="5" xfId="0" applyNumberFormat="1" applyFont="1" applyBorder="1" applyAlignment="1">
      <alignment horizontal="right"/>
    </xf>
    <xf numFmtId="165" fontId="14" fillId="2" borderId="5" xfId="0" applyNumberFormat="1" applyFont="1" applyFill="1" applyBorder="1" applyAlignment="1"/>
    <xf numFmtId="0" fontId="14" fillId="0" borderId="5" xfId="0" applyNumberFormat="1" applyFont="1" applyFill="1" applyBorder="1" applyAlignment="1">
      <alignment horizontal="center"/>
    </xf>
    <xf numFmtId="0" fontId="14" fillId="0" borderId="5" xfId="0" applyNumberFormat="1" applyFont="1" applyFill="1" applyBorder="1" applyAlignment="1"/>
    <xf numFmtId="0" fontId="17" fillId="0" borderId="0" xfId="0" applyNumberFormat="1" applyFont="1" applyFill="1"/>
    <xf numFmtId="166" fontId="14" fillId="0" borderId="0" xfId="0" applyNumberFormat="1" applyFont="1" applyAlignment="1">
      <alignment horizontal="center"/>
    </xf>
    <xf numFmtId="40" fontId="17" fillId="0" borderId="0" xfId="0" applyNumberFormat="1" applyFont="1"/>
    <xf numFmtId="0" fontId="17" fillId="0" borderId="0" xfId="0" applyNumberFormat="1" applyFont="1" applyFill="1" applyBorder="1"/>
    <xf numFmtId="165" fontId="17" fillId="0" borderId="0" xfId="0" applyFont="1" applyFill="1" applyBorder="1" applyAlignment="1">
      <alignment horizontal="center"/>
    </xf>
    <xf numFmtId="165" fontId="14" fillId="0" borderId="0" xfId="0" applyFont="1" applyFill="1" applyBorder="1" applyAlignment="1">
      <alignment horizontal="center"/>
    </xf>
    <xf numFmtId="0" fontId="6" fillId="0" borderId="0" xfId="0" applyNumberFormat="1" applyFont="1"/>
    <xf numFmtId="165" fontId="6" fillId="0" borderId="0" xfId="0" applyFont="1" applyAlignment="1">
      <alignment horizontal="center"/>
    </xf>
    <xf numFmtId="165" fontId="14" fillId="0" borderId="0" xfId="0" applyFont="1" applyAlignment="1">
      <alignment horizontal="center"/>
    </xf>
    <xf numFmtId="165" fontId="16" fillId="0" borderId="0" xfId="0" applyFont="1"/>
    <xf numFmtId="165" fontId="16" fillId="0" borderId="0" xfId="0" applyFont="1" applyFill="1" applyAlignment="1"/>
    <xf numFmtId="0" fontId="14" fillId="0" borderId="0" xfId="0" applyNumberFormat="1" applyFont="1" applyFill="1" applyAlignment="1">
      <alignment horizontal="left"/>
    </xf>
    <xf numFmtId="165" fontId="16" fillId="0" borderId="0" xfId="0" applyFont="1" applyAlignment="1">
      <alignment horizontal="left"/>
    </xf>
    <xf numFmtId="0" fontId="14" fillId="0" borderId="1" xfId="0" applyNumberFormat="1" applyFont="1" applyFill="1" applyBorder="1" applyAlignment="1">
      <alignment horizontal="center"/>
    </xf>
    <xf numFmtId="165" fontId="16" fillId="0" borderId="1" xfId="0" applyFont="1" applyFill="1" applyBorder="1" applyAlignment="1">
      <alignment horizontal="center"/>
    </xf>
    <xf numFmtId="165" fontId="14" fillId="0" borderId="7" xfId="0" applyFont="1" applyBorder="1" applyAlignment="1">
      <alignment horizontal="center"/>
    </xf>
    <xf numFmtId="0" fontId="14" fillId="0" borderId="3" xfId="0" applyNumberFormat="1" applyFont="1" applyFill="1" applyBorder="1" applyAlignment="1">
      <alignment horizontal="center"/>
    </xf>
    <xf numFmtId="165" fontId="16" fillId="0" borderId="3" xfId="0" applyFont="1" applyFill="1" applyBorder="1" applyAlignment="1">
      <alignment horizontal="center"/>
    </xf>
    <xf numFmtId="165" fontId="16" fillId="0" borderId="3" xfId="0" applyFont="1" applyBorder="1" applyAlignment="1">
      <alignment horizontal="center"/>
    </xf>
    <xf numFmtId="165" fontId="14" fillId="0" borderId="3" xfId="0" applyFont="1" applyBorder="1" applyAlignment="1">
      <alignment horizontal="center"/>
    </xf>
    <xf numFmtId="0" fontId="14" fillId="0" borderId="11" xfId="0" applyNumberFormat="1" applyFont="1" applyFill="1" applyBorder="1" applyAlignment="1">
      <alignment horizontal="left"/>
    </xf>
    <xf numFmtId="165" fontId="16" fillId="0" borderId="0" xfId="0" applyFont="1" applyBorder="1" applyAlignment="1">
      <alignment horizontal="left"/>
    </xf>
    <xf numFmtId="165" fontId="14" fillId="0" borderId="0" xfId="0" applyFont="1" applyBorder="1" applyAlignment="1">
      <alignment horizontal="center"/>
    </xf>
    <xf numFmtId="0" fontId="16" fillId="0" borderId="11" xfId="0" applyNumberFormat="1" applyFont="1" applyFill="1" applyBorder="1"/>
    <xf numFmtId="166" fontId="16" fillId="0" borderId="0" xfId="0" applyNumberFormat="1" applyFont="1" applyFill="1" applyBorder="1"/>
    <xf numFmtId="40" fontId="16" fillId="0" borderId="0" xfId="0" applyNumberFormat="1" applyFont="1" applyBorder="1"/>
    <xf numFmtId="40" fontId="14" fillId="0" borderId="0" xfId="0" applyNumberFormat="1" applyFont="1" applyBorder="1" applyAlignment="1">
      <alignment horizontal="center"/>
    </xf>
    <xf numFmtId="40" fontId="16" fillId="0" borderId="0" xfId="0" applyNumberFormat="1" applyFont="1" applyBorder="1" applyAlignment="1">
      <alignment horizontal="center"/>
    </xf>
    <xf numFmtId="165" fontId="14" fillId="0" borderId="5" xfId="0" applyFont="1" applyBorder="1" applyAlignment="1">
      <alignment horizontal="center"/>
    </xf>
    <xf numFmtId="166" fontId="14" fillId="0" borderId="5" xfId="0" applyNumberFormat="1" applyFont="1" applyFill="1" applyBorder="1"/>
    <xf numFmtId="0" fontId="16" fillId="0" borderId="5" xfId="0" applyNumberFormat="1" applyFont="1" applyFill="1" applyBorder="1" applyAlignment="1">
      <alignment horizontal="center"/>
    </xf>
    <xf numFmtId="166" fontId="16" fillId="0" borderId="5" xfId="0" applyNumberFormat="1" applyFont="1" applyFill="1" applyBorder="1" applyAlignment="1">
      <alignment horizontal="center"/>
    </xf>
    <xf numFmtId="40" fontId="16" fillId="0" borderId="5" xfId="0" applyNumberFormat="1" applyFont="1" applyFill="1" applyBorder="1"/>
    <xf numFmtId="165" fontId="16" fillId="0" borderId="5" xfId="0" applyFont="1" applyBorder="1" applyAlignment="1">
      <alignment horizontal="center"/>
    </xf>
    <xf numFmtId="40" fontId="14" fillId="0" borderId="0" xfId="0" applyNumberFormat="1" applyFont="1" applyAlignment="1">
      <alignment horizontal="center"/>
    </xf>
    <xf numFmtId="38" fontId="16" fillId="0" borderId="0" xfId="0" quotePrefix="1" applyNumberFormat="1" applyFont="1" applyBorder="1" applyAlignment="1">
      <alignment horizontal="right"/>
    </xf>
    <xf numFmtId="1" fontId="11" fillId="3" borderId="0" xfId="0" applyNumberFormat="1" applyFont="1" applyFill="1" applyAlignment="1">
      <alignment horizontal="center"/>
    </xf>
    <xf numFmtId="166" fontId="12" fillId="3" borderId="1" xfId="0" applyNumberFormat="1" applyFont="1" applyFill="1" applyBorder="1" applyAlignment="1">
      <alignment horizontal="center" vertical="top"/>
    </xf>
    <xf numFmtId="166" fontId="12" fillId="3" borderId="3" xfId="0" applyNumberFormat="1" applyFont="1" applyFill="1" applyBorder="1" applyAlignment="1">
      <alignment horizontal="center" vertical="top"/>
    </xf>
    <xf numFmtId="166" fontId="12" fillId="3" borderId="1" xfId="0" applyNumberFormat="1" applyFont="1" applyFill="1" applyBorder="1" applyAlignment="1">
      <alignment horizontal="center" wrapText="1"/>
    </xf>
    <xf numFmtId="166" fontId="12" fillId="3" borderId="3" xfId="0" applyNumberFormat="1" applyFont="1" applyFill="1" applyBorder="1" applyAlignment="1">
      <alignment horizontal="center"/>
    </xf>
    <xf numFmtId="166" fontId="12" fillId="3" borderId="1" xfId="0" applyNumberFormat="1" applyFont="1" applyFill="1" applyBorder="1" applyAlignment="1">
      <alignment horizontal="center" vertical="top" wrapText="1"/>
    </xf>
    <xf numFmtId="1" fontId="12" fillId="3" borderId="1" xfId="0" applyNumberFormat="1" applyFont="1" applyFill="1" applyBorder="1" applyAlignment="1">
      <alignment horizontal="center" vertical="top" wrapText="1"/>
    </xf>
    <xf numFmtId="1" fontId="12" fillId="3" borderId="3" xfId="0" applyNumberFormat="1" applyFont="1" applyFill="1" applyBorder="1" applyAlignment="1">
      <alignment horizontal="center" vertical="top"/>
    </xf>
    <xf numFmtId="0" fontId="14" fillId="0" borderId="1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>
      <alignment horizontal="center"/>
    </xf>
    <xf numFmtId="0" fontId="14" fillId="0" borderId="12" xfId="0" applyNumberFormat="1" applyFont="1" applyFill="1" applyBorder="1" applyAlignment="1">
      <alignment horizontal="center"/>
    </xf>
    <xf numFmtId="0" fontId="14" fillId="3" borderId="1" xfId="0" applyNumberFormat="1" applyFont="1" applyFill="1" applyBorder="1" applyAlignment="1">
      <alignment horizontal="center"/>
    </xf>
    <xf numFmtId="0" fontId="14" fillId="3" borderId="12" xfId="0" applyNumberFormat="1" applyFont="1" applyFill="1" applyBorder="1" applyAlignment="1">
      <alignment horizontal="center"/>
    </xf>
    <xf numFmtId="0" fontId="14" fillId="3" borderId="3" xfId="0" applyNumberFormat="1" applyFont="1" applyFill="1" applyBorder="1" applyAlignment="1">
      <alignment horizontal="center"/>
    </xf>
    <xf numFmtId="0" fontId="14" fillId="0" borderId="1" xfId="0" quotePrefix="1" applyNumberFormat="1" applyFont="1" applyFill="1" applyBorder="1" applyAlignment="1">
      <alignment horizontal="center"/>
    </xf>
    <xf numFmtId="0" fontId="14" fillId="0" borderId="12" xfId="0" quotePrefix="1" applyNumberFormat="1" applyFont="1" applyFill="1" applyBorder="1" applyAlignment="1">
      <alignment horizontal="center"/>
    </xf>
    <xf numFmtId="0" fontId="14" fillId="0" borderId="3" xfId="0" quotePrefix="1" applyNumberFormat="1" applyFont="1" applyFill="1" applyBorder="1" applyAlignment="1">
      <alignment horizontal="center"/>
    </xf>
    <xf numFmtId="39" fontId="14" fillId="0" borderId="4" xfId="0" applyNumberFormat="1" applyFont="1" applyBorder="1" applyAlignment="1">
      <alignment horizontal="left"/>
    </xf>
    <xf numFmtId="0" fontId="14" fillId="0" borderId="1" xfId="0" applyNumberFormat="1" applyFont="1" applyBorder="1" applyAlignment="1">
      <alignment horizontal="center"/>
    </xf>
    <xf numFmtId="0" fontId="14" fillId="0" borderId="12" xfId="0" applyNumberFormat="1" applyFont="1" applyBorder="1" applyAlignment="1">
      <alignment horizontal="center"/>
    </xf>
    <xf numFmtId="0" fontId="14" fillId="0" borderId="3" xfId="0" applyNumberFormat="1" applyFont="1" applyBorder="1" applyAlignment="1">
      <alignment horizontal="center"/>
    </xf>
    <xf numFmtId="0" fontId="14" fillId="3" borderId="1" xfId="0" quotePrefix="1" applyNumberFormat="1" applyFont="1" applyFill="1" applyBorder="1" applyAlignment="1">
      <alignment horizontal="center"/>
    </xf>
    <xf numFmtId="0" fontId="14" fillId="3" borderId="12" xfId="0" quotePrefix="1" applyNumberFormat="1" applyFont="1" applyFill="1" applyBorder="1" applyAlignment="1">
      <alignment horizontal="center"/>
    </xf>
    <xf numFmtId="0" fontId="14" fillId="3" borderId="3" xfId="0" quotePrefix="1" applyNumberFormat="1" applyFont="1" applyFill="1" applyBorder="1" applyAlignment="1">
      <alignment horizontal="center"/>
    </xf>
    <xf numFmtId="165" fontId="13" fillId="0" borderId="0" xfId="0" applyFont="1" applyFill="1" applyAlignment="1">
      <alignment horizontal="center"/>
    </xf>
    <xf numFmtId="165" fontId="19" fillId="0" borderId="0" xfId="0" applyFont="1"/>
    <xf numFmtId="165" fontId="18" fillId="0" borderId="0" xfId="0" applyFont="1"/>
    <xf numFmtId="166" fontId="20" fillId="3" borderId="5" xfId="5" applyNumberFormat="1" applyFont="1" applyFill="1" applyBorder="1" applyAlignment="1">
      <alignment horizontal="center" vertical="center" wrapText="1"/>
    </xf>
    <xf numFmtId="166" fontId="20" fillId="3" borderId="5" xfId="5" applyNumberFormat="1" applyFont="1" applyFill="1" applyBorder="1" applyAlignment="1">
      <alignment horizontal="center" vertical="center"/>
    </xf>
    <xf numFmtId="1" fontId="10" fillId="3" borderId="5" xfId="5" applyNumberFormat="1" applyFont="1" applyFill="1" applyBorder="1" applyAlignment="1">
      <alignment horizontal="center"/>
    </xf>
    <xf numFmtId="166" fontId="10" fillId="3" borderId="5" xfId="5" applyNumberFormat="1" applyFont="1" applyFill="1" applyBorder="1" applyAlignment="1">
      <alignment horizontal="center"/>
    </xf>
    <xf numFmtId="166" fontId="10" fillId="3" borderId="5" xfId="5" applyNumberFormat="1" applyFont="1" applyFill="1" applyBorder="1" applyAlignment="1">
      <alignment horizontal="left"/>
    </xf>
    <xf numFmtId="166" fontId="10" fillId="3" borderId="5" xfId="5" applyNumberFormat="1" applyFont="1" applyFill="1" applyBorder="1" applyAlignment="1">
      <alignment horizontal="center" vertical="center"/>
    </xf>
    <xf numFmtId="165" fontId="21" fillId="0" borderId="5" xfId="0" applyFont="1" applyBorder="1"/>
    <xf numFmtId="165" fontId="22" fillId="0" borderId="5" xfId="0" applyFont="1" applyBorder="1"/>
    <xf numFmtId="1" fontId="10" fillId="0" borderId="5" xfId="5" applyNumberFormat="1" applyFont="1" applyFill="1" applyBorder="1" applyAlignment="1">
      <alignment horizontal="center"/>
    </xf>
    <xf numFmtId="166" fontId="10" fillId="0" borderId="5" xfId="5" applyNumberFormat="1" applyFont="1" applyFill="1" applyBorder="1" applyAlignment="1">
      <alignment horizontal="center"/>
    </xf>
    <xf numFmtId="166" fontId="10" fillId="0" borderId="5" xfId="5" applyNumberFormat="1" applyFont="1" applyFill="1" applyBorder="1" applyAlignment="1">
      <alignment horizontal="left"/>
    </xf>
    <xf numFmtId="166" fontId="10" fillId="0" borderId="5" xfId="5" applyNumberFormat="1" applyFont="1" applyFill="1" applyBorder="1" applyAlignment="1">
      <alignment horizontal="center" vertical="center"/>
    </xf>
    <xf numFmtId="165" fontId="21" fillId="0" borderId="5" xfId="0" applyFont="1" applyFill="1" applyBorder="1"/>
    <xf numFmtId="165" fontId="0" fillId="0" borderId="0" xfId="0" applyFill="1"/>
    <xf numFmtId="1" fontId="20" fillId="3" borderId="5" xfId="5" applyNumberFormat="1" applyFont="1" applyFill="1" applyBorder="1" applyAlignment="1">
      <alignment horizontal="center"/>
    </xf>
    <xf numFmtId="166" fontId="20" fillId="3" borderId="5" xfId="5" applyNumberFormat="1" applyFont="1" applyFill="1" applyBorder="1" applyAlignment="1">
      <alignment horizontal="center"/>
    </xf>
    <xf numFmtId="1" fontId="20" fillId="0" borderId="1" xfId="5" applyNumberFormat="1" applyFont="1" applyFill="1" applyBorder="1" applyAlignment="1">
      <alignment horizontal="center" vertical="top" wrapText="1"/>
    </xf>
    <xf numFmtId="166" fontId="20" fillId="0" borderId="1" xfId="5" applyNumberFormat="1" applyFont="1" applyFill="1" applyBorder="1" applyAlignment="1">
      <alignment horizontal="center" vertical="top" wrapText="1"/>
    </xf>
    <xf numFmtId="166" fontId="20" fillId="0" borderId="1" xfId="5" applyNumberFormat="1" applyFont="1" applyFill="1" applyBorder="1" applyAlignment="1">
      <alignment horizontal="center" vertical="center"/>
    </xf>
    <xf numFmtId="166" fontId="20" fillId="0" borderId="1" xfId="5" applyNumberFormat="1" applyFont="1" applyFill="1" applyBorder="1" applyAlignment="1">
      <alignment horizontal="center" wrapText="1"/>
    </xf>
    <xf numFmtId="166" fontId="20" fillId="0" borderId="1" xfId="5" applyNumberFormat="1" applyFont="1" applyFill="1" applyBorder="1" applyAlignment="1">
      <alignment horizontal="center" vertical="center" wrapText="1"/>
    </xf>
    <xf numFmtId="1" fontId="20" fillId="0" borderId="3" xfId="5" applyNumberFormat="1" applyFont="1" applyFill="1" applyBorder="1" applyAlignment="1">
      <alignment horizontal="center" vertical="top"/>
    </xf>
    <xf numFmtId="166" fontId="20" fillId="0" borderId="3" xfId="5" applyNumberFormat="1" applyFont="1" applyFill="1" applyBorder="1" applyAlignment="1">
      <alignment horizontal="center" vertical="top"/>
    </xf>
    <xf numFmtId="166" fontId="20" fillId="0" borderId="3" xfId="5" applyNumberFormat="1" applyFont="1" applyFill="1" applyBorder="1" applyAlignment="1">
      <alignment horizontal="center" vertical="center"/>
    </xf>
    <xf numFmtId="166" fontId="20" fillId="0" borderId="3" xfId="5" applyNumberFormat="1" applyFont="1" applyFill="1" applyBorder="1" applyAlignment="1">
      <alignment horizontal="center"/>
    </xf>
    <xf numFmtId="166" fontId="20" fillId="0" borderId="3" xfId="5" applyNumberFormat="1" applyFont="1" applyFill="1" applyBorder="1" applyAlignment="1">
      <alignment horizontal="center" vertical="center" wrapText="1"/>
    </xf>
    <xf numFmtId="166" fontId="20" fillId="0" borderId="5" xfId="5" applyNumberFormat="1" applyFont="1" applyFill="1" applyBorder="1" applyAlignment="1">
      <alignment horizontal="center" vertical="center"/>
    </xf>
    <xf numFmtId="165" fontId="22" fillId="0" borderId="5" xfId="0" applyFont="1" applyFill="1" applyBorder="1"/>
    <xf numFmtId="1" fontId="20" fillId="0" borderId="5" xfId="5" applyNumberFormat="1" applyFont="1" applyFill="1" applyBorder="1" applyAlignment="1">
      <alignment horizontal="center"/>
    </xf>
    <xf numFmtId="166" fontId="20" fillId="0" borderId="5" xfId="5" applyNumberFormat="1" applyFont="1" applyFill="1" applyBorder="1" applyAlignment="1">
      <alignment horizontal="center"/>
    </xf>
    <xf numFmtId="165" fontId="18" fillId="0" borderId="0" xfId="0" applyFont="1" applyFill="1"/>
    <xf numFmtId="166" fontId="0" fillId="0" borderId="0" xfId="0" applyNumberFormat="1"/>
    <xf numFmtId="165" fontId="18" fillId="0" borderId="5" xfId="0" applyFont="1" applyFill="1" applyBorder="1"/>
    <xf numFmtId="166" fontId="18" fillId="0" borderId="5" xfId="0" applyNumberFormat="1" applyFont="1" applyFill="1" applyBorder="1" applyAlignment="1">
      <alignment horizontal="center"/>
    </xf>
    <xf numFmtId="1" fontId="20" fillId="0" borderId="1" xfId="5" applyNumberFormat="1" applyFont="1" applyFill="1" applyBorder="1" applyAlignment="1">
      <alignment horizontal="center" vertical="center" wrapText="1"/>
    </xf>
    <xf numFmtId="1" fontId="20" fillId="0" borderId="3" xfId="5" applyNumberFormat="1" applyFont="1" applyFill="1" applyBorder="1" applyAlignment="1">
      <alignment horizontal="center" vertical="center"/>
    </xf>
    <xf numFmtId="165" fontId="22" fillId="0" borderId="5" xfId="0" applyFont="1" applyFill="1" applyBorder="1" applyAlignment="1">
      <alignment horizontal="left" vertical="center"/>
    </xf>
    <xf numFmtId="166" fontId="20" fillId="0" borderId="5" xfId="5" applyNumberFormat="1" applyFont="1" applyFill="1" applyBorder="1" applyAlignment="1">
      <alignment horizontal="center" vertical="center"/>
    </xf>
    <xf numFmtId="165" fontId="18" fillId="0" borderId="0" xfId="0" applyFont="1" applyFill="1" applyBorder="1"/>
    <xf numFmtId="166" fontId="18" fillId="0" borderId="0" xfId="0" applyNumberFormat="1" applyFont="1" applyFill="1" applyBorder="1" applyAlignment="1">
      <alignment horizontal="center"/>
    </xf>
    <xf numFmtId="1" fontId="10" fillId="0" borderId="5" xfId="5" applyNumberFormat="1" applyFont="1" applyFill="1" applyBorder="1" applyAlignment="1">
      <alignment horizontal="center" vertical="center"/>
    </xf>
    <xf numFmtId="166" fontId="10" fillId="0" borderId="5" xfId="5" applyNumberFormat="1" applyFont="1" applyFill="1" applyBorder="1" applyAlignment="1">
      <alignment horizontal="left" vertical="center"/>
    </xf>
    <xf numFmtId="165" fontId="21" fillId="0" borderId="5" xfId="0" applyFont="1" applyFill="1" applyBorder="1" applyAlignment="1">
      <alignment vertical="center"/>
    </xf>
    <xf numFmtId="165" fontId="24" fillId="0" borderId="0" xfId="0" applyFont="1" applyFill="1"/>
    <xf numFmtId="1" fontId="20" fillId="3" borderId="5" xfId="5" applyNumberFormat="1" applyFont="1" applyFill="1" applyBorder="1" applyAlignment="1">
      <alignment horizontal="center" vertical="center" wrapText="1"/>
    </xf>
    <xf numFmtId="1" fontId="20" fillId="3" borderId="5" xfId="5" applyNumberFormat="1" applyFont="1" applyFill="1" applyBorder="1" applyAlignment="1">
      <alignment horizontal="center" vertical="center"/>
    </xf>
  </cellXfs>
  <cellStyles count="6">
    <cellStyle name="Millares" xfId="1" builtinId="3"/>
    <cellStyle name="Normal" xfId="0" builtinId="0"/>
    <cellStyle name="Normal 2" xfId="2"/>
    <cellStyle name="Normal 3" xfId="3"/>
    <cellStyle name="Normal 4" xfId="4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SSY/Mis%20documentos/Downloads/ADMINISTRACION%20DE%20CARGA%20HORARIA/BASE%20DE%20DATOS%20DOCENTE%20GLOB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TIVO"/>
      <sheetName val="Hoja4"/>
      <sheetName val="PAP"/>
      <sheetName val="REMU"/>
      <sheetName val="PLAZA"/>
      <sheetName val="BASE DOCENTE"/>
      <sheetName val="REPORTE"/>
      <sheetName val="Hoja1"/>
      <sheetName val="Hoja3"/>
      <sheetName val="Hoja2"/>
    </sheetNames>
    <sheetDataSet>
      <sheetData sheetId="0"/>
      <sheetData sheetId="1"/>
      <sheetData sheetId="2"/>
      <sheetData sheetId="3"/>
      <sheetData sheetId="4">
        <row r="1">
          <cell r="A1">
            <v>1</v>
          </cell>
          <cell r="B1" t="str">
            <v>PRINCIPAL DE</v>
          </cell>
        </row>
        <row r="2">
          <cell r="A2">
            <v>2</v>
          </cell>
          <cell r="B2" t="str">
            <v>PRINCIPAL DE</v>
          </cell>
        </row>
        <row r="3">
          <cell r="A3">
            <v>3</v>
          </cell>
          <cell r="B3" t="str">
            <v>PRINCIPAL DE</v>
          </cell>
        </row>
        <row r="4">
          <cell r="A4">
            <v>4</v>
          </cell>
          <cell r="B4" t="str">
            <v>PRINCIPAL TC</v>
          </cell>
        </row>
        <row r="5">
          <cell r="A5">
            <v>5</v>
          </cell>
          <cell r="B5" t="str">
            <v>PRINCIPAL TC</v>
          </cell>
        </row>
        <row r="6">
          <cell r="A6">
            <v>6</v>
          </cell>
          <cell r="B6" t="str">
            <v>PRINCIPAL TC</v>
          </cell>
        </row>
        <row r="7">
          <cell r="A7">
            <v>7</v>
          </cell>
          <cell r="B7" t="str">
            <v>ASOCIADO DE</v>
          </cell>
        </row>
        <row r="8">
          <cell r="A8">
            <v>8</v>
          </cell>
          <cell r="B8" t="str">
            <v>ASOCIADO DE</v>
          </cell>
        </row>
        <row r="9">
          <cell r="A9">
            <v>9</v>
          </cell>
          <cell r="B9" t="str">
            <v>ASOCIADO DE</v>
          </cell>
        </row>
        <row r="10">
          <cell r="A10">
            <v>10</v>
          </cell>
          <cell r="B10" t="str">
            <v>ASOCIADO DE</v>
          </cell>
        </row>
        <row r="11">
          <cell r="A11">
            <v>11</v>
          </cell>
          <cell r="B11" t="str">
            <v>ASOCIADO DE</v>
          </cell>
        </row>
        <row r="12">
          <cell r="A12">
            <v>12</v>
          </cell>
          <cell r="B12" t="str">
            <v>ASOCIADO DE</v>
          </cell>
        </row>
        <row r="13">
          <cell r="A13">
            <v>13</v>
          </cell>
          <cell r="B13" t="str">
            <v>ASOCIADO DE</v>
          </cell>
        </row>
        <row r="14">
          <cell r="A14">
            <v>14</v>
          </cell>
          <cell r="B14" t="str">
            <v>ASOCIADO DE</v>
          </cell>
        </row>
        <row r="15">
          <cell r="A15">
            <v>15</v>
          </cell>
          <cell r="B15" t="str">
            <v>ASOCIADO DE</v>
          </cell>
        </row>
        <row r="16">
          <cell r="A16">
            <v>16</v>
          </cell>
          <cell r="B16" t="str">
            <v>ASOCIADO DE</v>
          </cell>
        </row>
        <row r="17">
          <cell r="A17">
            <v>17</v>
          </cell>
          <cell r="B17" t="str">
            <v>ASOCIADO DE</v>
          </cell>
        </row>
        <row r="18">
          <cell r="A18">
            <v>18</v>
          </cell>
          <cell r="B18" t="str">
            <v>ASOCIADO DE</v>
          </cell>
        </row>
        <row r="19">
          <cell r="A19">
            <v>19</v>
          </cell>
          <cell r="B19" t="str">
            <v>AUXILIAR DE</v>
          </cell>
        </row>
        <row r="20">
          <cell r="A20">
            <v>20</v>
          </cell>
          <cell r="B20" t="str">
            <v>AUXILIAR DE</v>
          </cell>
        </row>
        <row r="21">
          <cell r="A21">
            <v>21</v>
          </cell>
          <cell r="B21" t="str">
            <v>AUXILIAR DE</v>
          </cell>
        </row>
        <row r="22">
          <cell r="A22">
            <v>22</v>
          </cell>
          <cell r="B22" t="str">
            <v>AUXILIAR DE</v>
          </cell>
        </row>
        <row r="23">
          <cell r="A23">
            <v>23</v>
          </cell>
          <cell r="B23" t="str">
            <v>AUXILIAR DE</v>
          </cell>
        </row>
        <row r="24">
          <cell r="A24">
            <v>24</v>
          </cell>
          <cell r="B24" t="str">
            <v>AUXILIAR DE</v>
          </cell>
        </row>
        <row r="25">
          <cell r="A25">
            <v>25</v>
          </cell>
          <cell r="B25" t="str">
            <v>AUXILIAR DE</v>
          </cell>
        </row>
        <row r="26">
          <cell r="A26">
            <v>26</v>
          </cell>
          <cell r="B26" t="str">
            <v>AUXILIAR DE</v>
          </cell>
        </row>
        <row r="27">
          <cell r="A27">
            <v>27</v>
          </cell>
          <cell r="B27" t="str">
            <v>AUXILIAR DE</v>
          </cell>
        </row>
        <row r="28">
          <cell r="A28">
            <v>28</v>
          </cell>
          <cell r="B28" t="str">
            <v>AUXILIAR TC</v>
          </cell>
        </row>
        <row r="29">
          <cell r="A29">
            <v>29</v>
          </cell>
          <cell r="B29" t="str">
            <v>AUXILIAR TC</v>
          </cell>
        </row>
        <row r="30">
          <cell r="A30">
            <v>30</v>
          </cell>
          <cell r="B30" t="str">
            <v>ASOCIADO TC</v>
          </cell>
        </row>
        <row r="31">
          <cell r="A31">
            <v>31</v>
          </cell>
          <cell r="B31" t="str">
            <v>ASOCIADO TC</v>
          </cell>
        </row>
        <row r="32">
          <cell r="A32">
            <v>32</v>
          </cell>
          <cell r="B32" t="str">
            <v>AUXILIAR TC</v>
          </cell>
        </row>
        <row r="33">
          <cell r="A33">
            <v>33</v>
          </cell>
          <cell r="B33" t="str">
            <v>AUXILIAR TC</v>
          </cell>
        </row>
        <row r="34">
          <cell r="A34">
            <v>34</v>
          </cell>
          <cell r="B34" t="str">
            <v>AUXILIAR TC</v>
          </cell>
        </row>
        <row r="35">
          <cell r="A35">
            <v>35</v>
          </cell>
          <cell r="B35" t="str">
            <v>AUXILIAR TC</v>
          </cell>
        </row>
        <row r="36">
          <cell r="A36">
            <v>36</v>
          </cell>
          <cell r="B36" t="str">
            <v>AUXILIAR TC</v>
          </cell>
        </row>
        <row r="37">
          <cell r="A37">
            <v>37</v>
          </cell>
          <cell r="B37" t="str">
            <v>AUXILIAR TC</v>
          </cell>
        </row>
        <row r="38">
          <cell r="A38">
            <v>38</v>
          </cell>
          <cell r="B38" t="str">
            <v>AUXILIAR TC</v>
          </cell>
        </row>
        <row r="39">
          <cell r="A39">
            <v>39</v>
          </cell>
          <cell r="B39" t="str">
            <v>AUXILIAR TC</v>
          </cell>
        </row>
        <row r="40">
          <cell r="A40">
            <v>40</v>
          </cell>
          <cell r="B40" t="str">
            <v>AUXILIAR TC</v>
          </cell>
        </row>
        <row r="41">
          <cell r="A41">
            <v>41</v>
          </cell>
          <cell r="B41" t="str">
            <v>ASOCIADO DE</v>
          </cell>
        </row>
        <row r="42">
          <cell r="A42">
            <v>42</v>
          </cell>
          <cell r="B42" t="str">
            <v>ASOCIADO DE</v>
          </cell>
        </row>
        <row r="43">
          <cell r="A43">
            <v>43</v>
          </cell>
          <cell r="B43" t="str">
            <v>ASOCIADO TC</v>
          </cell>
        </row>
        <row r="44">
          <cell r="A44">
            <v>44</v>
          </cell>
          <cell r="B44" t="str">
            <v>AUXILIAR DE</v>
          </cell>
        </row>
        <row r="45">
          <cell r="A45">
            <v>45</v>
          </cell>
          <cell r="B45" t="str">
            <v>AUXILIAR TC</v>
          </cell>
        </row>
        <row r="46">
          <cell r="A46">
            <v>46</v>
          </cell>
          <cell r="B46" t="str">
            <v>AUXILIAR TC</v>
          </cell>
        </row>
        <row r="47">
          <cell r="A47">
            <v>47</v>
          </cell>
          <cell r="B47" t="str">
            <v>AUXILIAR TC</v>
          </cell>
        </row>
        <row r="48">
          <cell r="A48">
            <v>48</v>
          </cell>
          <cell r="B48" t="str">
            <v>AUXILIAR TC</v>
          </cell>
        </row>
        <row r="49">
          <cell r="A49">
            <v>49</v>
          </cell>
          <cell r="B49" t="str">
            <v>AUXILIAR TC</v>
          </cell>
        </row>
        <row r="50">
          <cell r="A50">
            <v>50</v>
          </cell>
          <cell r="B50" t="str">
            <v>AUXILIAR TC</v>
          </cell>
        </row>
        <row r="51">
          <cell r="A51">
            <v>51</v>
          </cell>
          <cell r="B51" t="str">
            <v>AUXILIAR TP 20 H</v>
          </cell>
        </row>
        <row r="52">
          <cell r="A52">
            <v>52</v>
          </cell>
          <cell r="B52" t="str">
            <v>PRINCIPAL DE</v>
          </cell>
        </row>
        <row r="53">
          <cell r="A53">
            <v>53</v>
          </cell>
          <cell r="B53" t="str">
            <v>PRINCIPAL DE</v>
          </cell>
        </row>
        <row r="54">
          <cell r="A54">
            <v>54</v>
          </cell>
          <cell r="B54" t="str">
            <v>PRINCIPAL DE</v>
          </cell>
        </row>
        <row r="55">
          <cell r="A55">
            <v>55</v>
          </cell>
          <cell r="B55" t="str">
            <v>PRINCIPAL DE</v>
          </cell>
        </row>
        <row r="56">
          <cell r="A56">
            <v>56</v>
          </cell>
          <cell r="B56" t="str">
            <v>PRINCIPAL DE</v>
          </cell>
        </row>
        <row r="57">
          <cell r="A57">
            <v>57</v>
          </cell>
          <cell r="B57" t="str">
            <v>PRINCIPAL DE</v>
          </cell>
        </row>
        <row r="58">
          <cell r="A58">
            <v>58</v>
          </cell>
          <cell r="B58" t="str">
            <v>PRINCIPAL DE</v>
          </cell>
        </row>
        <row r="59">
          <cell r="A59">
            <v>59</v>
          </cell>
          <cell r="B59" t="str">
            <v>PRINCIPAL DE</v>
          </cell>
        </row>
        <row r="60">
          <cell r="A60">
            <v>60</v>
          </cell>
          <cell r="B60" t="str">
            <v>PRINCIPAL DE</v>
          </cell>
        </row>
        <row r="61">
          <cell r="A61">
            <v>61</v>
          </cell>
          <cell r="B61" t="str">
            <v>PRINCIPAL DE</v>
          </cell>
        </row>
        <row r="62">
          <cell r="A62">
            <v>62</v>
          </cell>
          <cell r="B62" t="str">
            <v>PRINCIPAL DE</v>
          </cell>
        </row>
        <row r="63">
          <cell r="A63">
            <v>63</v>
          </cell>
          <cell r="B63" t="str">
            <v>PRINCIPAL DE</v>
          </cell>
        </row>
        <row r="64">
          <cell r="A64">
            <v>64</v>
          </cell>
          <cell r="B64" t="str">
            <v>PRINCIPAL DE</v>
          </cell>
        </row>
        <row r="65">
          <cell r="A65">
            <v>65</v>
          </cell>
          <cell r="B65" t="str">
            <v>PRINCIPAL DE</v>
          </cell>
        </row>
        <row r="66">
          <cell r="A66">
            <v>66</v>
          </cell>
          <cell r="B66" t="str">
            <v>PRINCIPAL DE</v>
          </cell>
        </row>
        <row r="67">
          <cell r="A67">
            <v>67</v>
          </cell>
          <cell r="B67" t="str">
            <v>PRINCIPAL DE</v>
          </cell>
        </row>
        <row r="68">
          <cell r="A68">
            <v>68</v>
          </cell>
          <cell r="B68" t="str">
            <v>PRINCIPAL DE</v>
          </cell>
        </row>
        <row r="69">
          <cell r="A69">
            <v>69</v>
          </cell>
          <cell r="B69" t="str">
            <v>PRINCIPAL DE</v>
          </cell>
        </row>
        <row r="70">
          <cell r="A70">
            <v>70</v>
          </cell>
          <cell r="B70" t="str">
            <v>PRINCIPAL DE</v>
          </cell>
        </row>
        <row r="71">
          <cell r="A71">
            <v>71</v>
          </cell>
          <cell r="B71" t="str">
            <v>PRINCIPAL DE</v>
          </cell>
        </row>
        <row r="72">
          <cell r="A72">
            <v>72</v>
          </cell>
          <cell r="B72" t="str">
            <v>ASOCIADO DE</v>
          </cell>
        </row>
        <row r="73">
          <cell r="A73">
            <v>73</v>
          </cell>
          <cell r="B73" t="str">
            <v>ASOCIADO DE</v>
          </cell>
        </row>
        <row r="74">
          <cell r="A74">
            <v>74</v>
          </cell>
          <cell r="B74" t="str">
            <v>ASOCIADO DE</v>
          </cell>
        </row>
        <row r="75">
          <cell r="A75">
            <v>75</v>
          </cell>
          <cell r="B75" t="str">
            <v>AUXILIAR TC</v>
          </cell>
        </row>
        <row r="76">
          <cell r="A76">
            <v>76</v>
          </cell>
          <cell r="B76" t="str">
            <v>ASOCIADO DE</v>
          </cell>
        </row>
        <row r="77">
          <cell r="A77">
            <v>77</v>
          </cell>
          <cell r="B77" t="str">
            <v>ASOCIADO DE</v>
          </cell>
        </row>
        <row r="78">
          <cell r="A78">
            <v>78</v>
          </cell>
          <cell r="B78" t="str">
            <v>ASOCIADO DE</v>
          </cell>
        </row>
        <row r="79">
          <cell r="A79">
            <v>79</v>
          </cell>
          <cell r="B79" t="str">
            <v>ASOCIADO DE</v>
          </cell>
        </row>
        <row r="80">
          <cell r="A80">
            <v>80</v>
          </cell>
          <cell r="B80" t="str">
            <v>ASOCIADO DE</v>
          </cell>
        </row>
        <row r="81">
          <cell r="A81">
            <v>81</v>
          </cell>
          <cell r="B81" t="str">
            <v>ASOCIADO DE</v>
          </cell>
        </row>
        <row r="82">
          <cell r="A82">
            <v>82</v>
          </cell>
          <cell r="B82" t="str">
            <v>ASOCIADO DE</v>
          </cell>
        </row>
        <row r="83">
          <cell r="A83">
            <v>83</v>
          </cell>
          <cell r="B83" t="str">
            <v>ASOCIADO DE</v>
          </cell>
        </row>
        <row r="84">
          <cell r="A84">
            <v>84</v>
          </cell>
          <cell r="B84" t="str">
            <v>ASOCIADO TC</v>
          </cell>
        </row>
        <row r="85">
          <cell r="A85">
            <v>85</v>
          </cell>
          <cell r="B85" t="str">
            <v>AUXILIAR DE</v>
          </cell>
        </row>
        <row r="86">
          <cell r="A86">
            <v>86</v>
          </cell>
          <cell r="B86" t="str">
            <v>AUXILIAR DE</v>
          </cell>
        </row>
        <row r="87">
          <cell r="A87">
            <v>87</v>
          </cell>
          <cell r="B87" t="str">
            <v>AUXILIAR DE</v>
          </cell>
        </row>
        <row r="88">
          <cell r="A88">
            <v>88</v>
          </cell>
          <cell r="B88" t="str">
            <v>AUXILIAR DE</v>
          </cell>
        </row>
        <row r="89">
          <cell r="A89">
            <v>89</v>
          </cell>
          <cell r="B89" t="str">
            <v>AUXILIAR DE</v>
          </cell>
        </row>
        <row r="90">
          <cell r="A90">
            <v>90</v>
          </cell>
          <cell r="B90" t="str">
            <v>AUXILIAR DE</v>
          </cell>
        </row>
        <row r="91">
          <cell r="A91">
            <v>91</v>
          </cell>
          <cell r="B91" t="str">
            <v>AUXILIAR DE</v>
          </cell>
        </row>
        <row r="92">
          <cell r="A92">
            <v>92</v>
          </cell>
          <cell r="B92" t="str">
            <v>AUXILIAR TC</v>
          </cell>
        </row>
        <row r="93">
          <cell r="A93">
            <v>93</v>
          </cell>
          <cell r="B93" t="str">
            <v>PRINCIPAL DE</v>
          </cell>
        </row>
        <row r="94">
          <cell r="A94">
            <v>94</v>
          </cell>
          <cell r="B94" t="str">
            <v>PRINCIPAL DE</v>
          </cell>
        </row>
        <row r="95">
          <cell r="A95">
            <v>95</v>
          </cell>
          <cell r="B95" t="str">
            <v>PRINCIPAL DE</v>
          </cell>
        </row>
        <row r="96">
          <cell r="A96">
            <v>96</v>
          </cell>
          <cell r="B96" t="str">
            <v>PRINCIPAL DE</v>
          </cell>
        </row>
        <row r="97">
          <cell r="A97">
            <v>97</v>
          </cell>
          <cell r="B97" t="str">
            <v>PRINCIPAL DE</v>
          </cell>
        </row>
        <row r="98">
          <cell r="A98">
            <v>98</v>
          </cell>
          <cell r="B98" t="str">
            <v>PRINCIPAL DE</v>
          </cell>
        </row>
        <row r="99">
          <cell r="A99">
            <v>99</v>
          </cell>
          <cell r="B99" t="str">
            <v>PRINCIPAL DE</v>
          </cell>
        </row>
        <row r="100">
          <cell r="A100">
            <v>100</v>
          </cell>
          <cell r="B100" t="str">
            <v>PRINCIPAL DE</v>
          </cell>
        </row>
        <row r="101">
          <cell r="A101">
            <v>101</v>
          </cell>
          <cell r="B101" t="str">
            <v>PRINCIPAL DE</v>
          </cell>
        </row>
        <row r="102">
          <cell r="A102">
            <v>102</v>
          </cell>
          <cell r="B102" t="str">
            <v>PRINCIPAL DE</v>
          </cell>
        </row>
        <row r="103">
          <cell r="A103">
            <v>103</v>
          </cell>
          <cell r="B103" t="str">
            <v>PRINCIPAL DE</v>
          </cell>
        </row>
        <row r="104">
          <cell r="A104">
            <v>104</v>
          </cell>
          <cell r="B104" t="str">
            <v>PRINCIPAL DE</v>
          </cell>
        </row>
        <row r="105">
          <cell r="A105">
            <v>105</v>
          </cell>
          <cell r="B105" t="str">
            <v>PRINCIPAL DE</v>
          </cell>
        </row>
        <row r="106">
          <cell r="A106">
            <v>106</v>
          </cell>
          <cell r="B106" t="str">
            <v>PRINCIPAL DE</v>
          </cell>
        </row>
        <row r="107">
          <cell r="A107">
            <v>107</v>
          </cell>
          <cell r="B107" t="str">
            <v>PRINCIPAL DE</v>
          </cell>
        </row>
        <row r="108">
          <cell r="A108">
            <v>108</v>
          </cell>
          <cell r="B108" t="str">
            <v>PRINCIPAL DE</v>
          </cell>
        </row>
        <row r="109">
          <cell r="A109">
            <v>109</v>
          </cell>
          <cell r="B109" t="str">
            <v>PRINCIPAL DE</v>
          </cell>
        </row>
        <row r="110">
          <cell r="A110">
            <v>110</v>
          </cell>
          <cell r="B110" t="str">
            <v>PRINCIPAL DE</v>
          </cell>
        </row>
        <row r="111">
          <cell r="A111">
            <v>111</v>
          </cell>
          <cell r="B111" t="str">
            <v>PRINCIPAL TP 10 H</v>
          </cell>
        </row>
        <row r="112">
          <cell r="A112">
            <v>112</v>
          </cell>
          <cell r="B112" t="str">
            <v>ASOCIADO DE</v>
          </cell>
        </row>
        <row r="113">
          <cell r="A113">
            <v>113</v>
          </cell>
          <cell r="B113" t="str">
            <v>ASOCIADO DE</v>
          </cell>
        </row>
        <row r="114">
          <cell r="A114">
            <v>114</v>
          </cell>
          <cell r="B114" t="str">
            <v>ASOCIADO DE</v>
          </cell>
        </row>
        <row r="115">
          <cell r="A115">
            <v>115</v>
          </cell>
          <cell r="B115" t="str">
            <v>ASOCIADO DE</v>
          </cell>
        </row>
        <row r="116">
          <cell r="A116">
            <v>116</v>
          </cell>
          <cell r="B116" t="str">
            <v>AUXILIAR DE</v>
          </cell>
        </row>
        <row r="117">
          <cell r="A117">
            <v>117</v>
          </cell>
          <cell r="B117" t="str">
            <v>AUXILIAR DE</v>
          </cell>
        </row>
        <row r="118">
          <cell r="A118">
            <v>118</v>
          </cell>
          <cell r="B118" t="str">
            <v>AUXILIAR DE</v>
          </cell>
        </row>
        <row r="119">
          <cell r="A119">
            <v>119</v>
          </cell>
          <cell r="B119" t="str">
            <v>AUXILIAR DE</v>
          </cell>
        </row>
        <row r="120">
          <cell r="A120">
            <v>120</v>
          </cell>
          <cell r="B120" t="str">
            <v>AUXILIAR DE</v>
          </cell>
        </row>
        <row r="121">
          <cell r="A121">
            <v>121</v>
          </cell>
          <cell r="B121" t="str">
            <v>PRINCIPAL DE</v>
          </cell>
        </row>
        <row r="122">
          <cell r="A122">
            <v>122</v>
          </cell>
          <cell r="B122" t="str">
            <v>PRINCIPAL DE</v>
          </cell>
        </row>
        <row r="123">
          <cell r="A123">
            <v>123</v>
          </cell>
          <cell r="B123" t="str">
            <v>PRINCIPAL DE</v>
          </cell>
        </row>
        <row r="124">
          <cell r="A124">
            <v>124</v>
          </cell>
          <cell r="B124" t="str">
            <v>PRINCIPAL DE</v>
          </cell>
        </row>
        <row r="125">
          <cell r="A125">
            <v>125</v>
          </cell>
          <cell r="B125" t="str">
            <v>PRINCIPAL DE</v>
          </cell>
        </row>
        <row r="126">
          <cell r="A126">
            <v>126</v>
          </cell>
          <cell r="B126" t="str">
            <v>PRINCIPAL DE</v>
          </cell>
        </row>
        <row r="127">
          <cell r="A127">
            <v>127</v>
          </cell>
          <cell r="B127" t="str">
            <v>PRINCIPAL DE</v>
          </cell>
        </row>
        <row r="128">
          <cell r="A128">
            <v>128</v>
          </cell>
          <cell r="B128" t="str">
            <v>PRINCIPAL DE</v>
          </cell>
        </row>
        <row r="129">
          <cell r="A129">
            <v>129</v>
          </cell>
          <cell r="B129" t="str">
            <v>PRINCIPAL DE</v>
          </cell>
        </row>
        <row r="130">
          <cell r="A130">
            <v>130</v>
          </cell>
          <cell r="B130" t="str">
            <v>ASOCIADO DE</v>
          </cell>
        </row>
        <row r="131">
          <cell r="A131">
            <v>131</v>
          </cell>
          <cell r="B131" t="str">
            <v>ASOCIADO DE</v>
          </cell>
        </row>
        <row r="132">
          <cell r="A132">
            <v>132</v>
          </cell>
          <cell r="B132" t="str">
            <v>ASOCIADO DE</v>
          </cell>
        </row>
        <row r="133">
          <cell r="A133">
            <v>133</v>
          </cell>
          <cell r="B133" t="str">
            <v>AUXILIAR DE</v>
          </cell>
        </row>
        <row r="134">
          <cell r="A134">
            <v>134</v>
          </cell>
          <cell r="B134" t="str">
            <v>AUXILIAR DE</v>
          </cell>
        </row>
        <row r="135">
          <cell r="A135">
            <v>135</v>
          </cell>
          <cell r="B135" t="str">
            <v>PRINCIPAL DE</v>
          </cell>
        </row>
        <row r="136">
          <cell r="A136">
            <v>136</v>
          </cell>
          <cell r="B136" t="str">
            <v>PRINCIPAL DE</v>
          </cell>
        </row>
        <row r="137">
          <cell r="A137">
            <v>137</v>
          </cell>
          <cell r="B137" t="str">
            <v>PRINCIPAL DE</v>
          </cell>
        </row>
        <row r="138">
          <cell r="A138">
            <v>138</v>
          </cell>
          <cell r="B138" t="str">
            <v>PRINCIPAL DE</v>
          </cell>
        </row>
        <row r="139">
          <cell r="A139">
            <v>139</v>
          </cell>
          <cell r="B139" t="str">
            <v>PRINCIPAL DE</v>
          </cell>
        </row>
        <row r="140">
          <cell r="A140">
            <v>140</v>
          </cell>
          <cell r="B140" t="str">
            <v>PRINCIPAL DE</v>
          </cell>
        </row>
        <row r="141">
          <cell r="A141">
            <v>141</v>
          </cell>
          <cell r="B141" t="str">
            <v>PRINCIPAL DE</v>
          </cell>
        </row>
        <row r="142">
          <cell r="A142">
            <v>142</v>
          </cell>
          <cell r="B142" t="str">
            <v>PRINCIPAL DE</v>
          </cell>
        </row>
        <row r="143">
          <cell r="A143">
            <v>143</v>
          </cell>
          <cell r="B143" t="str">
            <v>PRINCIPAL DE</v>
          </cell>
        </row>
        <row r="144">
          <cell r="A144">
            <v>144</v>
          </cell>
          <cell r="B144" t="str">
            <v>ASOCIADO DE</v>
          </cell>
        </row>
        <row r="145">
          <cell r="A145">
            <v>145</v>
          </cell>
          <cell r="B145" t="str">
            <v>AUXILIAR DE</v>
          </cell>
        </row>
        <row r="146">
          <cell r="A146">
            <v>146</v>
          </cell>
          <cell r="B146" t="str">
            <v>PRINCIPAL DE</v>
          </cell>
        </row>
        <row r="147">
          <cell r="A147">
            <v>147</v>
          </cell>
          <cell r="B147" t="str">
            <v>PRINCIPAL DE</v>
          </cell>
        </row>
        <row r="148">
          <cell r="A148">
            <v>148</v>
          </cell>
          <cell r="B148" t="str">
            <v>PRINCIPAL DE</v>
          </cell>
        </row>
        <row r="149">
          <cell r="A149">
            <v>149</v>
          </cell>
          <cell r="B149" t="str">
            <v>PRINCIPAL DE</v>
          </cell>
        </row>
        <row r="150">
          <cell r="A150">
            <v>150</v>
          </cell>
          <cell r="B150" t="str">
            <v>PRINCIPAL DE</v>
          </cell>
        </row>
        <row r="151">
          <cell r="A151">
            <v>151</v>
          </cell>
          <cell r="B151" t="str">
            <v>PRINCIPAL DE</v>
          </cell>
        </row>
        <row r="152">
          <cell r="A152">
            <v>152</v>
          </cell>
          <cell r="B152" t="str">
            <v>PRINCIPAL DE</v>
          </cell>
        </row>
        <row r="153">
          <cell r="A153">
            <v>153</v>
          </cell>
          <cell r="B153" t="str">
            <v>PRINCIPAL DE</v>
          </cell>
        </row>
        <row r="154">
          <cell r="A154">
            <v>154</v>
          </cell>
          <cell r="B154" t="str">
            <v>PRINCIPAL TC</v>
          </cell>
        </row>
        <row r="155">
          <cell r="A155">
            <v>155</v>
          </cell>
          <cell r="B155" t="str">
            <v>ASOCIADO DE</v>
          </cell>
        </row>
        <row r="156">
          <cell r="A156">
            <v>156</v>
          </cell>
          <cell r="B156" t="str">
            <v>ASOCIADO DE</v>
          </cell>
        </row>
        <row r="157">
          <cell r="A157">
            <v>157</v>
          </cell>
          <cell r="B157" t="str">
            <v>ASOCIADO DE</v>
          </cell>
        </row>
        <row r="158">
          <cell r="A158">
            <v>158</v>
          </cell>
          <cell r="B158" t="str">
            <v>ASOCIADO TC</v>
          </cell>
        </row>
        <row r="159">
          <cell r="A159">
            <v>159</v>
          </cell>
          <cell r="B159" t="str">
            <v>ASOCIADO TC</v>
          </cell>
        </row>
        <row r="160">
          <cell r="A160">
            <v>160</v>
          </cell>
          <cell r="B160" t="str">
            <v>ASOCIADO TC</v>
          </cell>
        </row>
        <row r="161">
          <cell r="A161">
            <v>161</v>
          </cell>
          <cell r="B161" t="str">
            <v>AUXILIAR TC</v>
          </cell>
        </row>
        <row r="162">
          <cell r="A162">
            <v>162</v>
          </cell>
          <cell r="B162" t="str">
            <v>AUXILIAR TC</v>
          </cell>
        </row>
        <row r="163">
          <cell r="A163">
            <v>163</v>
          </cell>
          <cell r="B163" t="str">
            <v>AUXILIAR TC</v>
          </cell>
        </row>
        <row r="164">
          <cell r="A164">
            <v>164</v>
          </cell>
          <cell r="B164" t="str">
            <v>AUXILIAR TP 20 H</v>
          </cell>
        </row>
        <row r="165">
          <cell r="A165">
            <v>165</v>
          </cell>
          <cell r="B165" t="str">
            <v>AUXILIAR TP 20 H</v>
          </cell>
        </row>
        <row r="166">
          <cell r="A166">
            <v>166</v>
          </cell>
          <cell r="B166" t="str">
            <v>AUXILIAR TP 20 H</v>
          </cell>
        </row>
        <row r="167">
          <cell r="A167">
            <v>167</v>
          </cell>
          <cell r="B167" t="str">
            <v>AUXILIAR TP 20 H</v>
          </cell>
        </row>
        <row r="168">
          <cell r="A168">
            <v>168</v>
          </cell>
          <cell r="B168" t="str">
            <v>AUXILIAR TP 12 H</v>
          </cell>
        </row>
        <row r="169">
          <cell r="A169">
            <v>169</v>
          </cell>
          <cell r="B169" t="str">
            <v>AUXILIAR TP 10 H</v>
          </cell>
        </row>
        <row r="170">
          <cell r="A170">
            <v>170</v>
          </cell>
          <cell r="B170" t="str">
            <v>JP TC</v>
          </cell>
        </row>
        <row r="171">
          <cell r="A171">
            <v>171</v>
          </cell>
          <cell r="B171" t="str">
            <v>PRINCIPAL DE</v>
          </cell>
        </row>
        <row r="172">
          <cell r="A172">
            <v>172</v>
          </cell>
          <cell r="B172" t="str">
            <v>PRINCIPAL DE</v>
          </cell>
        </row>
        <row r="173">
          <cell r="A173">
            <v>173</v>
          </cell>
          <cell r="B173" t="str">
            <v>PRINCIPAL DE</v>
          </cell>
        </row>
        <row r="174">
          <cell r="A174">
            <v>174</v>
          </cell>
          <cell r="B174" t="str">
            <v>PRINCIPAL TC</v>
          </cell>
        </row>
        <row r="175">
          <cell r="A175">
            <v>175</v>
          </cell>
          <cell r="B175" t="str">
            <v>PRINCIPAL TC</v>
          </cell>
        </row>
        <row r="176">
          <cell r="A176">
            <v>176</v>
          </cell>
          <cell r="B176" t="str">
            <v>PRINCIPAL TC</v>
          </cell>
        </row>
        <row r="177">
          <cell r="A177">
            <v>177</v>
          </cell>
          <cell r="B177" t="str">
            <v>PRINCIPAL TC</v>
          </cell>
        </row>
        <row r="178">
          <cell r="A178">
            <v>178</v>
          </cell>
          <cell r="B178" t="str">
            <v>PRINCIPAL TC</v>
          </cell>
        </row>
        <row r="179">
          <cell r="A179">
            <v>179</v>
          </cell>
          <cell r="B179" t="str">
            <v>ASOCIADO TC</v>
          </cell>
        </row>
        <row r="180">
          <cell r="A180">
            <v>180</v>
          </cell>
          <cell r="B180" t="str">
            <v>ASOCIADO TC</v>
          </cell>
        </row>
        <row r="181">
          <cell r="A181">
            <v>181</v>
          </cell>
          <cell r="B181" t="str">
            <v>AUXILIAR TC</v>
          </cell>
        </row>
        <row r="182">
          <cell r="A182">
            <v>182</v>
          </cell>
          <cell r="B182" t="str">
            <v>AUXILIAR TC</v>
          </cell>
        </row>
        <row r="183">
          <cell r="A183">
            <v>183</v>
          </cell>
          <cell r="B183" t="str">
            <v>AUXILIAR TC</v>
          </cell>
        </row>
        <row r="184">
          <cell r="A184">
            <v>184</v>
          </cell>
          <cell r="B184" t="str">
            <v>AUXILIAR TP 20 H</v>
          </cell>
        </row>
        <row r="185">
          <cell r="A185">
            <v>185</v>
          </cell>
          <cell r="B185" t="str">
            <v>AUXILIAR TP 20 H</v>
          </cell>
        </row>
        <row r="186">
          <cell r="A186">
            <v>186</v>
          </cell>
          <cell r="B186" t="str">
            <v>AUXILIAR TP 20 H</v>
          </cell>
        </row>
        <row r="187">
          <cell r="A187">
            <v>187</v>
          </cell>
          <cell r="B187" t="str">
            <v>AUXILIAR TP 20 H</v>
          </cell>
        </row>
        <row r="188">
          <cell r="A188">
            <v>188</v>
          </cell>
          <cell r="B188" t="str">
            <v>AUXILIAR TP 12 H</v>
          </cell>
        </row>
        <row r="189">
          <cell r="A189">
            <v>189</v>
          </cell>
          <cell r="B189" t="str">
            <v>JP TP 20 H</v>
          </cell>
        </row>
        <row r="190">
          <cell r="A190">
            <v>190</v>
          </cell>
          <cell r="B190" t="str">
            <v>PRINCIPAL DE</v>
          </cell>
        </row>
        <row r="191">
          <cell r="A191">
            <v>191</v>
          </cell>
          <cell r="B191" t="str">
            <v>PRINCIPAL DE</v>
          </cell>
        </row>
        <row r="192">
          <cell r="A192">
            <v>192</v>
          </cell>
          <cell r="B192" t="str">
            <v>PRINCIPAL DE</v>
          </cell>
        </row>
        <row r="193">
          <cell r="A193">
            <v>193</v>
          </cell>
          <cell r="B193" t="str">
            <v>PRINCIPAL DE</v>
          </cell>
        </row>
        <row r="194">
          <cell r="A194">
            <v>194</v>
          </cell>
          <cell r="B194" t="str">
            <v>PRINCIPAL DE</v>
          </cell>
        </row>
        <row r="195">
          <cell r="A195">
            <v>195</v>
          </cell>
          <cell r="B195" t="str">
            <v>PRINCIPAL DE</v>
          </cell>
        </row>
        <row r="196">
          <cell r="A196">
            <v>196</v>
          </cell>
          <cell r="B196" t="str">
            <v>PRINCIPAL DE</v>
          </cell>
        </row>
        <row r="197">
          <cell r="A197">
            <v>197</v>
          </cell>
          <cell r="B197" t="str">
            <v>PRINCIPAL DE</v>
          </cell>
        </row>
        <row r="198">
          <cell r="A198">
            <v>198</v>
          </cell>
          <cell r="B198" t="str">
            <v>PRINCIPAL DE</v>
          </cell>
        </row>
        <row r="199">
          <cell r="A199">
            <v>199</v>
          </cell>
          <cell r="B199" t="str">
            <v>PRINCIPAL DE</v>
          </cell>
        </row>
        <row r="200">
          <cell r="A200">
            <v>200</v>
          </cell>
          <cell r="B200" t="str">
            <v>PRINCIPAL DE</v>
          </cell>
        </row>
        <row r="201">
          <cell r="A201">
            <v>201</v>
          </cell>
          <cell r="B201" t="str">
            <v>PRINCIPAL DE</v>
          </cell>
        </row>
        <row r="202">
          <cell r="A202">
            <v>202</v>
          </cell>
          <cell r="B202" t="str">
            <v>PRINCIPAL DE</v>
          </cell>
        </row>
        <row r="203">
          <cell r="A203">
            <v>203</v>
          </cell>
          <cell r="B203" t="str">
            <v>PRINCIPAL DE</v>
          </cell>
        </row>
        <row r="204">
          <cell r="A204">
            <v>204</v>
          </cell>
          <cell r="B204" t="str">
            <v>PRINCIPAL DE</v>
          </cell>
        </row>
        <row r="205">
          <cell r="A205">
            <v>205</v>
          </cell>
          <cell r="B205" t="str">
            <v>PRINCIPAL DE</v>
          </cell>
        </row>
        <row r="206">
          <cell r="A206">
            <v>206</v>
          </cell>
          <cell r="B206" t="str">
            <v>PRINCIPAL DE</v>
          </cell>
        </row>
        <row r="207">
          <cell r="A207">
            <v>207</v>
          </cell>
          <cell r="B207" t="str">
            <v>ASOCIADO DE</v>
          </cell>
        </row>
        <row r="208">
          <cell r="A208">
            <v>208</v>
          </cell>
          <cell r="B208" t="str">
            <v>ASOCIADO DE</v>
          </cell>
        </row>
        <row r="209">
          <cell r="A209">
            <v>209</v>
          </cell>
          <cell r="B209" t="str">
            <v>ASOCIADO DE</v>
          </cell>
        </row>
        <row r="210">
          <cell r="A210">
            <v>210</v>
          </cell>
          <cell r="B210" t="str">
            <v>ASOCIADO DE</v>
          </cell>
        </row>
        <row r="211">
          <cell r="A211">
            <v>211</v>
          </cell>
          <cell r="B211" t="str">
            <v>ASOCIADO TP 10 H</v>
          </cell>
        </row>
        <row r="212">
          <cell r="A212">
            <v>212</v>
          </cell>
          <cell r="B212" t="str">
            <v>AUXILIAR DE</v>
          </cell>
        </row>
        <row r="213">
          <cell r="A213">
            <v>213</v>
          </cell>
          <cell r="B213" t="str">
            <v>AUXILIAR TC</v>
          </cell>
        </row>
        <row r="214">
          <cell r="A214">
            <v>214</v>
          </cell>
          <cell r="B214" t="str">
            <v>AUXILIAR TC</v>
          </cell>
        </row>
        <row r="215">
          <cell r="A215">
            <v>215</v>
          </cell>
          <cell r="B215" t="str">
            <v>AUXILIAR TC</v>
          </cell>
        </row>
        <row r="216">
          <cell r="A216">
            <v>216</v>
          </cell>
          <cell r="B216" t="str">
            <v>AUXILIAR TC</v>
          </cell>
        </row>
        <row r="217">
          <cell r="A217">
            <v>217</v>
          </cell>
          <cell r="B217" t="str">
            <v>AUXILIAR TC</v>
          </cell>
        </row>
        <row r="218">
          <cell r="A218">
            <v>218</v>
          </cell>
          <cell r="B218" t="str">
            <v>AUXILIAR TC</v>
          </cell>
        </row>
        <row r="219">
          <cell r="A219">
            <v>219</v>
          </cell>
          <cell r="B219" t="str">
            <v>AUXILIAR TC</v>
          </cell>
        </row>
        <row r="220">
          <cell r="A220">
            <v>220</v>
          </cell>
          <cell r="B220" t="str">
            <v>AUXILIAR TC</v>
          </cell>
        </row>
        <row r="221">
          <cell r="A221">
            <v>221</v>
          </cell>
          <cell r="B221" t="str">
            <v>AUXILIAR TP 20 H</v>
          </cell>
        </row>
        <row r="222">
          <cell r="A222">
            <v>222</v>
          </cell>
          <cell r="B222" t="str">
            <v>JP TC</v>
          </cell>
        </row>
        <row r="223">
          <cell r="A223">
            <v>223</v>
          </cell>
          <cell r="B223" t="str">
            <v>JP TC</v>
          </cell>
        </row>
        <row r="224">
          <cell r="A224">
            <v>224</v>
          </cell>
          <cell r="B224" t="str">
            <v>JP TC</v>
          </cell>
        </row>
        <row r="225">
          <cell r="A225">
            <v>225</v>
          </cell>
          <cell r="B225" t="str">
            <v>JP TP 10 H</v>
          </cell>
        </row>
        <row r="226">
          <cell r="A226">
            <v>226</v>
          </cell>
          <cell r="B226" t="str">
            <v>PRINCIPAL DE</v>
          </cell>
        </row>
        <row r="227">
          <cell r="A227">
            <v>227</v>
          </cell>
          <cell r="B227" t="str">
            <v>PRINCIPAL DE</v>
          </cell>
        </row>
        <row r="228">
          <cell r="A228">
            <v>228</v>
          </cell>
          <cell r="B228" t="str">
            <v>PRINCIPAL DE</v>
          </cell>
        </row>
        <row r="229">
          <cell r="A229">
            <v>229</v>
          </cell>
          <cell r="B229" t="str">
            <v>PRINCIPAL DE</v>
          </cell>
        </row>
        <row r="230">
          <cell r="A230">
            <v>230</v>
          </cell>
          <cell r="B230" t="str">
            <v>PRINCIPAL DE</v>
          </cell>
        </row>
        <row r="231">
          <cell r="A231">
            <v>231</v>
          </cell>
          <cell r="B231" t="str">
            <v>PRINCIPAL DE</v>
          </cell>
        </row>
        <row r="232">
          <cell r="A232">
            <v>232</v>
          </cell>
          <cell r="B232" t="str">
            <v>PRINCIPAL DE</v>
          </cell>
        </row>
        <row r="233">
          <cell r="A233">
            <v>233</v>
          </cell>
          <cell r="B233" t="str">
            <v>PRINCIPAL DE</v>
          </cell>
        </row>
        <row r="234">
          <cell r="A234">
            <v>234</v>
          </cell>
          <cell r="B234" t="str">
            <v>PRINCIPAL DE</v>
          </cell>
        </row>
        <row r="235">
          <cell r="A235">
            <v>235</v>
          </cell>
          <cell r="B235" t="str">
            <v>PRINCIPAL DE</v>
          </cell>
        </row>
        <row r="236">
          <cell r="A236">
            <v>236</v>
          </cell>
          <cell r="B236" t="str">
            <v>PRINCIPAL DE</v>
          </cell>
        </row>
        <row r="237">
          <cell r="A237">
            <v>237</v>
          </cell>
          <cell r="B237" t="str">
            <v>PRINCIPAL DE</v>
          </cell>
        </row>
        <row r="238">
          <cell r="A238">
            <v>238</v>
          </cell>
          <cell r="B238" t="str">
            <v>PRINCIPAL DE</v>
          </cell>
        </row>
        <row r="239">
          <cell r="A239">
            <v>239</v>
          </cell>
          <cell r="B239" t="str">
            <v>ASOCIADO DE</v>
          </cell>
        </row>
        <row r="240">
          <cell r="A240">
            <v>240</v>
          </cell>
          <cell r="B240" t="str">
            <v>ASOCIADO DE</v>
          </cell>
        </row>
        <row r="241">
          <cell r="A241">
            <v>241</v>
          </cell>
          <cell r="B241" t="str">
            <v>ASOCIADO DE</v>
          </cell>
        </row>
        <row r="242">
          <cell r="A242">
            <v>242</v>
          </cell>
          <cell r="B242" t="str">
            <v>ASOCIADO TC</v>
          </cell>
        </row>
        <row r="243">
          <cell r="A243">
            <v>243</v>
          </cell>
          <cell r="B243" t="str">
            <v>AUXILIAR DE</v>
          </cell>
        </row>
        <row r="244">
          <cell r="A244">
            <v>244</v>
          </cell>
          <cell r="B244" t="str">
            <v>AUXILIAR DE</v>
          </cell>
        </row>
        <row r="245">
          <cell r="A245">
            <v>245</v>
          </cell>
          <cell r="B245" t="str">
            <v>AUXILIAR DE</v>
          </cell>
        </row>
        <row r="246">
          <cell r="A246">
            <v>246</v>
          </cell>
          <cell r="B246" t="str">
            <v>AUXILIAR DE</v>
          </cell>
        </row>
        <row r="247">
          <cell r="A247">
            <v>247</v>
          </cell>
          <cell r="B247" t="str">
            <v>AUXILIAR DE</v>
          </cell>
        </row>
        <row r="248">
          <cell r="A248">
            <v>248</v>
          </cell>
          <cell r="B248" t="str">
            <v>AUXILIAR TC</v>
          </cell>
        </row>
        <row r="249">
          <cell r="A249">
            <v>249</v>
          </cell>
          <cell r="B249" t="str">
            <v>AUXILIAR TC</v>
          </cell>
        </row>
        <row r="250">
          <cell r="A250">
            <v>250</v>
          </cell>
          <cell r="B250" t="str">
            <v>AUXILIAR TC</v>
          </cell>
        </row>
        <row r="251">
          <cell r="A251">
            <v>251</v>
          </cell>
          <cell r="B251" t="str">
            <v>PRINCIPAL DE</v>
          </cell>
        </row>
        <row r="252">
          <cell r="A252">
            <v>252</v>
          </cell>
          <cell r="B252" t="str">
            <v>PRINCIPAL DE</v>
          </cell>
        </row>
        <row r="253">
          <cell r="A253">
            <v>253</v>
          </cell>
          <cell r="B253" t="str">
            <v>PRINCIPAL DE</v>
          </cell>
        </row>
        <row r="254">
          <cell r="A254">
            <v>254</v>
          </cell>
          <cell r="B254" t="str">
            <v>PRINCIPAL DE</v>
          </cell>
        </row>
        <row r="255">
          <cell r="A255">
            <v>255</v>
          </cell>
          <cell r="B255" t="str">
            <v>PRINCIPAL DE</v>
          </cell>
        </row>
        <row r="256">
          <cell r="A256">
            <v>256</v>
          </cell>
          <cell r="B256" t="str">
            <v>PRINCIPAL DE</v>
          </cell>
        </row>
        <row r="257">
          <cell r="A257">
            <v>257</v>
          </cell>
          <cell r="B257" t="str">
            <v>PRINCIPAL DE</v>
          </cell>
        </row>
        <row r="258">
          <cell r="A258">
            <v>258</v>
          </cell>
          <cell r="B258" t="str">
            <v>PRINCIPAL DE</v>
          </cell>
        </row>
        <row r="259">
          <cell r="A259">
            <v>259</v>
          </cell>
          <cell r="B259" t="str">
            <v>PRINCIPAL DE</v>
          </cell>
        </row>
        <row r="260">
          <cell r="A260">
            <v>260</v>
          </cell>
          <cell r="B260" t="str">
            <v>PRINCIPAL DE</v>
          </cell>
        </row>
        <row r="261">
          <cell r="A261">
            <v>261</v>
          </cell>
          <cell r="B261" t="str">
            <v>PRINCIPAL DE</v>
          </cell>
        </row>
        <row r="262">
          <cell r="A262">
            <v>262</v>
          </cell>
          <cell r="B262" t="str">
            <v>PRINCIPAL DE</v>
          </cell>
        </row>
        <row r="263">
          <cell r="A263">
            <v>263</v>
          </cell>
          <cell r="B263" t="str">
            <v>PRINCIPAL DE</v>
          </cell>
        </row>
        <row r="264">
          <cell r="A264">
            <v>264</v>
          </cell>
          <cell r="B264" t="str">
            <v>PRINCIPAL DE</v>
          </cell>
        </row>
        <row r="265">
          <cell r="A265">
            <v>265</v>
          </cell>
          <cell r="B265" t="str">
            <v>PRINCIPAL DE</v>
          </cell>
        </row>
        <row r="266">
          <cell r="A266">
            <v>266</v>
          </cell>
          <cell r="B266" t="str">
            <v>PRINCIPAL DE</v>
          </cell>
        </row>
        <row r="267">
          <cell r="A267">
            <v>267</v>
          </cell>
          <cell r="B267" t="str">
            <v>PRINCIPAL DE</v>
          </cell>
        </row>
        <row r="268">
          <cell r="A268">
            <v>268</v>
          </cell>
          <cell r="B268" t="str">
            <v>PRINCIPAL DE</v>
          </cell>
        </row>
        <row r="269">
          <cell r="A269">
            <v>269</v>
          </cell>
          <cell r="B269" t="str">
            <v>PRINCIPAL DE</v>
          </cell>
        </row>
        <row r="270">
          <cell r="A270">
            <v>270</v>
          </cell>
          <cell r="B270" t="str">
            <v>PRINCIPAL DE</v>
          </cell>
        </row>
        <row r="271">
          <cell r="A271">
            <v>271</v>
          </cell>
          <cell r="B271" t="str">
            <v>PRINCIPAL DE</v>
          </cell>
        </row>
        <row r="272">
          <cell r="A272">
            <v>272</v>
          </cell>
          <cell r="B272" t="str">
            <v>ASOCIADO DE</v>
          </cell>
        </row>
        <row r="273">
          <cell r="A273">
            <v>273</v>
          </cell>
          <cell r="B273" t="str">
            <v>ASOCIADO DE</v>
          </cell>
        </row>
        <row r="274">
          <cell r="A274">
            <v>274</v>
          </cell>
          <cell r="B274" t="str">
            <v>ASOCIADO DE</v>
          </cell>
        </row>
        <row r="275">
          <cell r="A275">
            <v>275</v>
          </cell>
          <cell r="B275" t="str">
            <v>ASOCIADO DE</v>
          </cell>
        </row>
        <row r="276">
          <cell r="A276">
            <v>276</v>
          </cell>
          <cell r="B276" t="str">
            <v>ASOCIADO TC</v>
          </cell>
        </row>
        <row r="277">
          <cell r="A277">
            <v>277</v>
          </cell>
          <cell r="B277" t="str">
            <v>AUXILIAR DE</v>
          </cell>
        </row>
        <row r="278">
          <cell r="A278">
            <v>278</v>
          </cell>
          <cell r="B278" t="str">
            <v>AUXILIAR DE</v>
          </cell>
        </row>
        <row r="279">
          <cell r="A279">
            <v>279</v>
          </cell>
          <cell r="B279" t="str">
            <v>AUXILIAR TC</v>
          </cell>
        </row>
        <row r="280">
          <cell r="A280">
            <v>280</v>
          </cell>
          <cell r="B280" t="str">
            <v>AUXILIAR TC</v>
          </cell>
        </row>
        <row r="281">
          <cell r="A281">
            <v>281</v>
          </cell>
          <cell r="B281" t="str">
            <v>AUXILIAR TC</v>
          </cell>
        </row>
        <row r="282">
          <cell r="A282">
            <v>282</v>
          </cell>
          <cell r="B282" t="str">
            <v>AUXILIAR TC</v>
          </cell>
        </row>
        <row r="283">
          <cell r="A283">
            <v>283</v>
          </cell>
          <cell r="B283" t="str">
            <v>AUXILIAR TC</v>
          </cell>
        </row>
        <row r="284">
          <cell r="A284">
            <v>284</v>
          </cell>
          <cell r="B284" t="str">
            <v>AUXILIAR TC</v>
          </cell>
        </row>
        <row r="285">
          <cell r="A285">
            <v>285</v>
          </cell>
          <cell r="B285" t="str">
            <v>AUXILIAR TC</v>
          </cell>
        </row>
        <row r="286">
          <cell r="A286">
            <v>286</v>
          </cell>
          <cell r="B286" t="str">
            <v>AUXILIAR TP 20 H</v>
          </cell>
        </row>
        <row r="287">
          <cell r="A287">
            <v>287</v>
          </cell>
          <cell r="B287" t="str">
            <v>AUXILIAR TP 20 H</v>
          </cell>
        </row>
        <row r="288">
          <cell r="A288">
            <v>288</v>
          </cell>
          <cell r="B288" t="str">
            <v>AUXILIAR TP 20 H</v>
          </cell>
        </row>
        <row r="289">
          <cell r="A289">
            <v>289</v>
          </cell>
          <cell r="B289" t="str">
            <v>PRINCIPAL DE</v>
          </cell>
        </row>
        <row r="290">
          <cell r="A290">
            <v>290</v>
          </cell>
          <cell r="B290" t="str">
            <v>PRINCIPAL DE</v>
          </cell>
        </row>
        <row r="291">
          <cell r="A291">
            <v>291</v>
          </cell>
          <cell r="B291" t="str">
            <v>PRINCIPAL DE</v>
          </cell>
        </row>
        <row r="292">
          <cell r="A292">
            <v>292</v>
          </cell>
          <cell r="B292" t="str">
            <v>PRINCIPAL DE</v>
          </cell>
        </row>
        <row r="293">
          <cell r="A293">
            <v>293</v>
          </cell>
          <cell r="B293" t="str">
            <v>PRINCIPAL DE</v>
          </cell>
        </row>
        <row r="294">
          <cell r="A294">
            <v>294</v>
          </cell>
          <cell r="B294" t="str">
            <v>PRINCIPAL DE</v>
          </cell>
        </row>
        <row r="295">
          <cell r="A295">
            <v>295</v>
          </cell>
          <cell r="B295" t="str">
            <v>PRINCIPAL DE</v>
          </cell>
        </row>
        <row r="296">
          <cell r="A296">
            <v>296</v>
          </cell>
          <cell r="B296" t="str">
            <v>PRINCIPAL DE</v>
          </cell>
        </row>
        <row r="297">
          <cell r="A297">
            <v>297</v>
          </cell>
          <cell r="B297" t="str">
            <v>PRINCIPAL DE</v>
          </cell>
        </row>
        <row r="298">
          <cell r="A298">
            <v>298</v>
          </cell>
          <cell r="B298" t="str">
            <v>PRINCIPAL DE</v>
          </cell>
        </row>
        <row r="299">
          <cell r="A299">
            <v>299</v>
          </cell>
          <cell r="B299" t="str">
            <v>PRINCIPAL DE</v>
          </cell>
        </row>
        <row r="300">
          <cell r="A300">
            <v>300</v>
          </cell>
          <cell r="B300" t="str">
            <v>PRINCIPAL DE</v>
          </cell>
        </row>
        <row r="301">
          <cell r="A301">
            <v>301</v>
          </cell>
          <cell r="B301" t="str">
            <v>ASOCIADO DE</v>
          </cell>
        </row>
        <row r="302">
          <cell r="A302">
            <v>302</v>
          </cell>
          <cell r="B302" t="str">
            <v>ASOCIADO DE</v>
          </cell>
        </row>
        <row r="303">
          <cell r="A303">
            <v>303</v>
          </cell>
          <cell r="B303" t="str">
            <v>ASOCIADO DE</v>
          </cell>
        </row>
        <row r="304">
          <cell r="A304">
            <v>304</v>
          </cell>
          <cell r="B304" t="str">
            <v>ASOCIADO DE</v>
          </cell>
        </row>
        <row r="305">
          <cell r="A305">
            <v>305</v>
          </cell>
          <cell r="B305" t="str">
            <v>ASOCIADO DE</v>
          </cell>
        </row>
        <row r="306">
          <cell r="A306">
            <v>306</v>
          </cell>
          <cell r="B306" t="str">
            <v>ASOCIADO DE</v>
          </cell>
        </row>
        <row r="307">
          <cell r="A307">
            <v>307</v>
          </cell>
          <cell r="B307" t="str">
            <v>ASOCIADO DE</v>
          </cell>
        </row>
        <row r="308">
          <cell r="A308">
            <v>308</v>
          </cell>
          <cell r="B308" t="str">
            <v>ASOCIADO DE</v>
          </cell>
        </row>
        <row r="309">
          <cell r="A309">
            <v>309</v>
          </cell>
          <cell r="B309" t="str">
            <v>ASOCIADO DE</v>
          </cell>
        </row>
        <row r="310">
          <cell r="A310">
            <v>310</v>
          </cell>
          <cell r="B310" t="str">
            <v>ASOCIADO DE</v>
          </cell>
        </row>
        <row r="311">
          <cell r="A311">
            <v>311</v>
          </cell>
          <cell r="B311" t="str">
            <v>ASOCIADO TC</v>
          </cell>
        </row>
        <row r="312">
          <cell r="A312">
            <v>312</v>
          </cell>
          <cell r="B312" t="str">
            <v>AUXILIAR DE</v>
          </cell>
        </row>
        <row r="313">
          <cell r="A313">
            <v>313</v>
          </cell>
          <cell r="B313" t="str">
            <v>AUXILIAR DE</v>
          </cell>
        </row>
        <row r="314">
          <cell r="A314">
            <v>314</v>
          </cell>
          <cell r="B314" t="str">
            <v>AUXILIAR DE</v>
          </cell>
        </row>
        <row r="315">
          <cell r="A315">
            <v>315</v>
          </cell>
          <cell r="B315" t="str">
            <v>AUXILIAR DE</v>
          </cell>
        </row>
        <row r="316">
          <cell r="A316">
            <v>316</v>
          </cell>
          <cell r="B316" t="str">
            <v>AUXILIAR DE</v>
          </cell>
        </row>
        <row r="317">
          <cell r="A317">
            <v>317</v>
          </cell>
          <cell r="B317" t="str">
            <v>AUXILIAR DE</v>
          </cell>
        </row>
        <row r="318">
          <cell r="A318">
            <v>318</v>
          </cell>
          <cell r="B318" t="str">
            <v>AUXILIAR DE</v>
          </cell>
        </row>
        <row r="319">
          <cell r="A319">
            <v>319</v>
          </cell>
          <cell r="B319" t="str">
            <v>AUXILIAR DE</v>
          </cell>
        </row>
        <row r="320">
          <cell r="A320">
            <v>320</v>
          </cell>
          <cell r="B320" t="str">
            <v>AUXILIAR DE</v>
          </cell>
        </row>
        <row r="321">
          <cell r="A321">
            <v>321</v>
          </cell>
          <cell r="B321" t="str">
            <v>AUXILIAR TC</v>
          </cell>
        </row>
        <row r="322">
          <cell r="A322">
            <v>322</v>
          </cell>
          <cell r="B322" t="str">
            <v>AUXILIAR TC</v>
          </cell>
        </row>
        <row r="323">
          <cell r="A323">
            <v>323</v>
          </cell>
          <cell r="B323" t="str">
            <v>AUXILIAR TC</v>
          </cell>
        </row>
        <row r="324">
          <cell r="A324">
            <v>324</v>
          </cell>
          <cell r="B324" t="str">
            <v>AUXILIAR TC</v>
          </cell>
        </row>
        <row r="325">
          <cell r="A325">
            <v>325</v>
          </cell>
          <cell r="B325" t="str">
            <v>AUXILIAR TC</v>
          </cell>
        </row>
        <row r="326">
          <cell r="A326">
            <v>326</v>
          </cell>
          <cell r="B326" t="str">
            <v>JP TC</v>
          </cell>
        </row>
        <row r="327">
          <cell r="A327">
            <v>327</v>
          </cell>
          <cell r="B327" t="str">
            <v>JP TC</v>
          </cell>
        </row>
        <row r="328">
          <cell r="A328">
            <v>328</v>
          </cell>
          <cell r="B328" t="str">
            <v>JP TC</v>
          </cell>
        </row>
        <row r="329">
          <cell r="A329">
            <v>329</v>
          </cell>
          <cell r="B329" t="str">
            <v>JP TC</v>
          </cell>
        </row>
        <row r="330">
          <cell r="A330">
            <v>330</v>
          </cell>
          <cell r="B330" t="str">
            <v>JP TC</v>
          </cell>
        </row>
        <row r="331">
          <cell r="A331">
            <v>331</v>
          </cell>
          <cell r="B331" t="str">
            <v>JP TC</v>
          </cell>
        </row>
        <row r="332">
          <cell r="A332">
            <v>332</v>
          </cell>
          <cell r="B332" t="str">
            <v>AUXILIAR DE</v>
          </cell>
        </row>
        <row r="333">
          <cell r="A333">
            <v>333</v>
          </cell>
          <cell r="B333" t="str">
            <v>AUXILIAR DE</v>
          </cell>
        </row>
        <row r="334">
          <cell r="A334">
            <v>334</v>
          </cell>
          <cell r="B334" t="str">
            <v>ASOCIADO TC</v>
          </cell>
        </row>
        <row r="335">
          <cell r="A335">
            <v>335</v>
          </cell>
          <cell r="B335" t="str">
            <v>ASOCIADO TC</v>
          </cell>
        </row>
        <row r="336">
          <cell r="A336">
            <v>336</v>
          </cell>
          <cell r="B336" t="str">
            <v>ASOCIADO TC</v>
          </cell>
        </row>
        <row r="337">
          <cell r="A337">
            <v>337</v>
          </cell>
          <cell r="B337" t="str">
            <v>AUXILIAR TC</v>
          </cell>
        </row>
        <row r="338">
          <cell r="A338">
            <v>338</v>
          </cell>
          <cell r="B338" t="str">
            <v>AUXILIAR TC</v>
          </cell>
        </row>
        <row r="339">
          <cell r="A339">
            <v>339</v>
          </cell>
          <cell r="B339" t="str">
            <v>AUXILIAR TC</v>
          </cell>
        </row>
        <row r="340">
          <cell r="A340">
            <v>340</v>
          </cell>
          <cell r="B340" t="str">
            <v>AUXILIAR TP 20 H</v>
          </cell>
        </row>
        <row r="341">
          <cell r="A341">
            <v>341</v>
          </cell>
          <cell r="B341" t="str">
            <v>AUXILIAR TP 20 H</v>
          </cell>
        </row>
        <row r="342">
          <cell r="A342">
            <v>342</v>
          </cell>
          <cell r="B342" t="str">
            <v>PRINCIPAL DE</v>
          </cell>
        </row>
        <row r="343">
          <cell r="A343">
            <v>343</v>
          </cell>
          <cell r="B343" t="str">
            <v>PRINCIPAL DE</v>
          </cell>
        </row>
        <row r="344">
          <cell r="A344">
            <v>344</v>
          </cell>
          <cell r="B344" t="str">
            <v>PRINCIPAL TC</v>
          </cell>
        </row>
        <row r="345">
          <cell r="A345">
            <v>345</v>
          </cell>
          <cell r="B345" t="str">
            <v>PRINCIPAL TC</v>
          </cell>
        </row>
        <row r="346">
          <cell r="A346">
            <v>346</v>
          </cell>
          <cell r="B346" t="str">
            <v>PRINCIPAL TC</v>
          </cell>
        </row>
        <row r="347">
          <cell r="A347">
            <v>347</v>
          </cell>
          <cell r="B347" t="str">
            <v>PRINCIPAL TC</v>
          </cell>
        </row>
        <row r="348">
          <cell r="A348">
            <v>348</v>
          </cell>
          <cell r="B348" t="str">
            <v>PRINCIPAL TP 20 H</v>
          </cell>
        </row>
        <row r="349">
          <cell r="A349">
            <v>349</v>
          </cell>
          <cell r="B349" t="str">
            <v>ASOCIADO TP 20 H</v>
          </cell>
        </row>
        <row r="350">
          <cell r="A350">
            <v>350</v>
          </cell>
          <cell r="B350" t="str">
            <v>ASOCIADO TP 20 H</v>
          </cell>
        </row>
        <row r="351">
          <cell r="A351">
            <v>351</v>
          </cell>
          <cell r="B351" t="str">
            <v>AUXILIAR TC</v>
          </cell>
        </row>
        <row r="352">
          <cell r="A352">
            <v>352</v>
          </cell>
          <cell r="B352" t="str">
            <v>AUXILIAR TC</v>
          </cell>
        </row>
        <row r="353">
          <cell r="A353">
            <v>353</v>
          </cell>
          <cell r="B353" t="str">
            <v>AUXILIAR TC</v>
          </cell>
        </row>
        <row r="354">
          <cell r="A354">
            <v>354</v>
          </cell>
          <cell r="B354" t="str">
            <v>AUXILIAR TC</v>
          </cell>
        </row>
        <row r="355">
          <cell r="A355">
            <v>355</v>
          </cell>
          <cell r="B355" t="str">
            <v>AUXILIAR TC</v>
          </cell>
        </row>
        <row r="356">
          <cell r="A356">
            <v>356</v>
          </cell>
          <cell r="B356" t="str">
            <v>AUXILIAR TC</v>
          </cell>
        </row>
        <row r="357">
          <cell r="A357">
            <v>357</v>
          </cell>
          <cell r="B357" t="str">
            <v>AUXILIAR TC</v>
          </cell>
        </row>
        <row r="358">
          <cell r="A358">
            <v>358</v>
          </cell>
          <cell r="B358" t="str">
            <v>AUXILIAR TC</v>
          </cell>
        </row>
        <row r="359">
          <cell r="A359">
            <v>359</v>
          </cell>
          <cell r="B359" t="str">
            <v>AUXILIAR TC</v>
          </cell>
        </row>
        <row r="360">
          <cell r="A360">
            <v>360</v>
          </cell>
          <cell r="B360" t="str">
            <v>AUXILIAR TP 20 H</v>
          </cell>
        </row>
        <row r="361">
          <cell r="A361">
            <v>361</v>
          </cell>
          <cell r="B361" t="str">
            <v>JP TC</v>
          </cell>
        </row>
        <row r="362">
          <cell r="A362">
            <v>362</v>
          </cell>
          <cell r="B362" t="str">
            <v>JP TC</v>
          </cell>
        </row>
        <row r="363">
          <cell r="A363">
            <v>363</v>
          </cell>
          <cell r="B363" t="str">
            <v>PRINCIPAL DE</v>
          </cell>
        </row>
        <row r="364">
          <cell r="A364">
            <v>364</v>
          </cell>
          <cell r="B364" t="str">
            <v>PRINCIPAL TC</v>
          </cell>
        </row>
        <row r="365">
          <cell r="A365">
            <v>365</v>
          </cell>
          <cell r="B365" t="str">
            <v>PRINCIPAL TC</v>
          </cell>
        </row>
        <row r="366">
          <cell r="A366">
            <v>366</v>
          </cell>
          <cell r="B366" t="str">
            <v>PRINCIPAL TC</v>
          </cell>
        </row>
        <row r="367">
          <cell r="A367">
            <v>367</v>
          </cell>
          <cell r="B367" t="str">
            <v>PRINCIPAL TP 20 H</v>
          </cell>
        </row>
        <row r="368">
          <cell r="A368">
            <v>368</v>
          </cell>
          <cell r="B368" t="str">
            <v>PRINCIPAL TP 20 H</v>
          </cell>
        </row>
        <row r="369">
          <cell r="A369">
            <v>369</v>
          </cell>
          <cell r="B369" t="str">
            <v>ASOCIADO DE</v>
          </cell>
        </row>
        <row r="370">
          <cell r="A370">
            <v>370</v>
          </cell>
          <cell r="B370" t="str">
            <v>ASOCIADO DE</v>
          </cell>
        </row>
        <row r="371">
          <cell r="A371">
            <v>371</v>
          </cell>
          <cell r="B371" t="str">
            <v>ASOCIADO DE</v>
          </cell>
        </row>
        <row r="372">
          <cell r="A372">
            <v>372</v>
          </cell>
          <cell r="B372" t="str">
            <v>ASOCIADO TC</v>
          </cell>
        </row>
        <row r="373">
          <cell r="A373">
            <v>373</v>
          </cell>
          <cell r="B373" t="str">
            <v>ASOCIADO TC</v>
          </cell>
        </row>
        <row r="374">
          <cell r="A374">
            <v>374</v>
          </cell>
          <cell r="B374" t="str">
            <v>ASOCIADO TC</v>
          </cell>
        </row>
        <row r="375">
          <cell r="A375">
            <v>375</v>
          </cell>
          <cell r="B375" t="str">
            <v>ASOCIADO TC</v>
          </cell>
        </row>
        <row r="376">
          <cell r="A376">
            <v>376</v>
          </cell>
          <cell r="B376" t="str">
            <v>ASOCIADO TP 20 H</v>
          </cell>
        </row>
        <row r="377">
          <cell r="A377">
            <v>377</v>
          </cell>
          <cell r="B377" t="str">
            <v>AUXILIAR TC</v>
          </cell>
        </row>
        <row r="378">
          <cell r="A378">
            <v>378</v>
          </cell>
          <cell r="B378" t="str">
            <v>AUXILIAR TC</v>
          </cell>
        </row>
        <row r="379">
          <cell r="A379">
            <v>379</v>
          </cell>
          <cell r="B379" t="str">
            <v>AUXILIAR TC</v>
          </cell>
        </row>
        <row r="380">
          <cell r="A380">
            <v>380</v>
          </cell>
          <cell r="B380" t="str">
            <v>AUXILIAR TC</v>
          </cell>
        </row>
        <row r="381">
          <cell r="A381">
            <v>381</v>
          </cell>
          <cell r="B381" t="str">
            <v>AUXILIAR TC</v>
          </cell>
        </row>
        <row r="382">
          <cell r="A382">
            <v>382</v>
          </cell>
          <cell r="B382" t="str">
            <v>AUXILIAR TC</v>
          </cell>
        </row>
        <row r="383">
          <cell r="A383">
            <v>383</v>
          </cell>
          <cell r="B383" t="str">
            <v>AUXILIAR TC</v>
          </cell>
        </row>
        <row r="384">
          <cell r="A384">
            <v>384</v>
          </cell>
          <cell r="B384" t="str">
            <v>AUXILIAR TC</v>
          </cell>
        </row>
        <row r="385">
          <cell r="A385">
            <v>385</v>
          </cell>
          <cell r="B385" t="str">
            <v>AUXILIAR TP 20 H</v>
          </cell>
        </row>
        <row r="386">
          <cell r="A386">
            <v>386</v>
          </cell>
          <cell r="B386" t="str">
            <v>PRINCIPAL DE</v>
          </cell>
        </row>
        <row r="387">
          <cell r="A387">
            <v>387</v>
          </cell>
          <cell r="B387" t="str">
            <v>PRINCIPAL DE</v>
          </cell>
        </row>
        <row r="388">
          <cell r="A388">
            <v>388</v>
          </cell>
          <cell r="B388" t="str">
            <v>PRINCIPAL TC</v>
          </cell>
        </row>
        <row r="389">
          <cell r="A389">
            <v>389</v>
          </cell>
          <cell r="B389" t="str">
            <v>PRINCIPAL TC</v>
          </cell>
        </row>
        <row r="390">
          <cell r="A390">
            <v>390</v>
          </cell>
          <cell r="B390" t="str">
            <v>PRINCIPAL TC</v>
          </cell>
        </row>
        <row r="391">
          <cell r="A391">
            <v>391</v>
          </cell>
          <cell r="B391" t="str">
            <v>PRINCIPAL TC</v>
          </cell>
        </row>
        <row r="392">
          <cell r="A392">
            <v>392</v>
          </cell>
          <cell r="B392" t="str">
            <v>PRINCIPAL TC</v>
          </cell>
        </row>
        <row r="393">
          <cell r="A393">
            <v>393</v>
          </cell>
          <cell r="B393" t="str">
            <v>PRINCIPAL TC</v>
          </cell>
        </row>
        <row r="394">
          <cell r="A394">
            <v>394</v>
          </cell>
          <cell r="B394" t="str">
            <v>PRINCIPAL TC</v>
          </cell>
        </row>
        <row r="395">
          <cell r="A395">
            <v>395</v>
          </cell>
          <cell r="B395" t="str">
            <v>PRINCIPAL TC</v>
          </cell>
        </row>
        <row r="396">
          <cell r="A396">
            <v>396</v>
          </cell>
          <cell r="B396" t="str">
            <v>PRINCIPAL TC</v>
          </cell>
        </row>
        <row r="397">
          <cell r="A397">
            <v>397</v>
          </cell>
          <cell r="B397" t="str">
            <v>PRINCIPAL TC</v>
          </cell>
        </row>
        <row r="398">
          <cell r="A398">
            <v>398</v>
          </cell>
          <cell r="B398" t="str">
            <v>PRINCIPAL TC</v>
          </cell>
        </row>
        <row r="399">
          <cell r="A399">
            <v>399</v>
          </cell>
          <cell r="B399" t="str">
            <v>PRINCIPAL TC</v>
          </cell>
        </row>
        <row r="400">
          <cell r="A400">
            <v>400</v>
          </cell>
          <cell r="B400" t="str">
            <v>PRINCIPAL TC</v>
          </cell>
        </row>
        <row r="401">
          <cell r="A401">
            <v>401</v>
          </cell>
          <cell r="B401" t="str">
            <v>PRINCIPAL TC</v>
          </cell>
        </row>
        <row r="402">
          <cell r="A402">
            <v>402</v>
          </cell>
          <cell r="B402" t="str">
            <v>PRINCIPAL TC</v>
          </cell>
        </row>
        <row r="403">
          <cell r="A403">
            <v>403</v>
          </cell>
          <cell r="B403" t="str">
            <v>PRINCIPAL TC</v>
          </cell>
        </row>
        <row r="404">
          <cell r="A404">
            <v>404</v>
          </cell>
          <cell r="B404" t="str">
            <v>ASOCIADO DE</v>
          </cell>
        </row>
        <row r="405">
          <cell r="A405">
            <v>405</v>
          </cell>
          <cell r="B405" t="str">
            <v>ASOCIADO TC</v>
          </cell>
        </row>
        <row r="406">
          <cell r="A406">
            <v>406</v>
          </cell>
          <cell r="B406" t="str">
            <v>ASOCIADO TC</v>
          </cell>
        </row>
        <row r="407">
          <cell r="A407">
            <v>407</v>
          </cell>
          <cell r="B407" t="str">
            <v>ASOCIADO TC</v>
          </cell>
        </row>
        <row r="408">
          <cell r="A408">
            <v>408</v>
          </cell>
          <cell r="B408" t="str">
            <v>ASOCIADO TC</v>
          </cell>
        </row>
        <row r="409">
          <cell r="A409">
            <v>409</v>
          </cell>
          <cell r="B409" t="str">
            <v>ASOCIADO TC</v>
          </cell>
        </row>
        <row r="410">
          <cell r="A410">
            <v>410</v>
          </cell>
          <cell r="B410" t="str">
            <v>ASOCIADO TC</v>
          </cell>
        </row>
        <row r="411">
          <cell r="A411">
            <v>411</v>
          </cell>
          <cell r="B411" t="str">
            <v>ASOCIADO TC</v>
          </cell>
        </row>
        <row r="412">
          <cell r="A412">
            <v>412</v>
          </cell>
          <cell r="B412" t="str">
            <v>ASOCIADO TC</v>
          </cell>
        </row>
        <row r="413">
          <cell r="A413">
            <v>413</v>
          </cell>
          <cell r="B413" t="str">
            <v>ASOCIADO TC</v>
          </cell>
        </row>
        <row r="414">
          <cell r="A414">
            <v>414</v>
          </cell>
          <cell r="B414" t="str">
            <v>AUXILIAR TC</v>
          </cell>
        </row>
        <row r="415">
          <cell r="A415">
            <v>415</v>
          </cell>
          <cell r="B415" t="str">
            <v>AUXILIAR TC</v>
          </cell>
        </row>
        <row r="416">
          <cell r="A416">
            <v>416</v>
          </cell>
          <cell r="B416" t="str">
            <v>AUXILIAR TC</v>
          </cell>
        </row>
        <row r="417">
          <cell r="A417">
            <v>417</v>
          </cell>
          <cell r="B417" t="str">
            <v>AUXILIAR TC</v>
          </cell>
        </row>
        <row r="418">
          <cell r="A418">
            <v>418</v>
          </cell>
          <cell r="B418" t="str">
            <v>AUXILIAR TC</v>
          </cell>
        </row>
        <row r="419">
          <cell r="A419">
            <v>419</v>
          </cell>
          <cell r="B419" t="str">
            <v>AUXILIAR TC</v>
          </cell>
        </row>
        <row r="420">
          <cell r="A420">
            <v>420</v>
          </cell>
          <cell r="B420" t="str">
            <v>AUXILIAR TC</v>
          </cell>
        </row>
        <row r="421">
          <cell r="A421">
            <v>421</v>
          </cell>
          <cell r="B421" t="str">
            <v>PRINCIPAL DE</v>
          </cell>
        </row>
        <row r="422">
          <cell r="A422">
            <v>422</v>
          </cell>
          <cell r="B422" t="str">
            <v>PRINCIPAL DE</v>
          </cell>
        </row>
        <row r="423">
          <cell r="A423">
            <v>423</v>
          </cell>
          <cell r="B423" t="str">
            <v>PRINCIPAL DE</v>
          </cell>
        </row>
        <row r="424">
          <cell r="A424">
            <v>424</v>
          </cell>
          <cell r="B424" t="str">
            <v>PRINCIPAL TC</v>
          </cell>
        </row>
        <row r="425">
          <cell r="A425">
            <v>425</v>
          </cell>
          <cell r="B425" t="str">
            <v>PRINCIPAL TC</v>
          </cell>
        </row>
        <row r="426">
          <cell r="A426">
            <v>426</v>
          </cell>
          <cell r="B426" t="str">
            <v>PRINCIPAL TC</v>
          </cell>
        </row>
        <row r="427">
          <cell r="A427">
            <v>427</v>
          </cell>
          <cell r="B427" t="str">
            <v>ASOCIADO TC</v>
          </cell>
        </row>
        <row r="428">
          <cell r="A428">
            <v>428</v>
          </cell>
          <cell r="B428" t="str">
            <v>ASOCIADO TC</v>
          </cell>
        </row>
        <row r="429">
          <cell r="A429">
            <v>429</v>
          </cell>
          <cell r="B429" t="str">
            <v>ASOCIADO TC</v>
          </cell>
        </row>
        <row r="430">
          <cell r="A430">
            <v>430</v>
          </cell>
          <cell r="B430" t="str">
            <v>ASOCIADO TC</v>
          </cell>
        </row>
        <row r="431">
          <cell r="A431">
            <v>431</v>
          </cell>
          <cell r="B431" t="str">
            <v>ASOCIADO TC</v>
          </cell>
        </row>
        <row r="432">
          <cell r="A432">
            <v>432</v>
          </cell>
          <cell r="B432" t="str">
            <v>ASOCIADO TC</v>
          </cell>
        </row>
        <row r="433">
          <cell r="A433">
            <v>433</v>
          </cell>
          <cell r="B433" t="str">
            <v>ASOCIADO TC</v>
          </cell>
        </row>
        <row r="434">
          <cell r="A434">
            <v>434</v>
          </cell>
          <cell r="B434" t="str">
            <v>ASOCIADO TC</v>
          </cell>
        </row>
        <row r="435">
          <cell r="A435">
            <v>435</v>
          </cell>
          <cell r="B435" t="str">
            <v>ASOCIADO TC</v>
          </cell>
        </row>
        <row r="436">
          <cell r="A436">
            <v>436</v>
          </cell>
          <cell r="B436" t="str">
            <v>ASOCIADO TC</v>
          </cell>
        </row>
        <row r="437">
          <cell r="A437">
            <v>437</v>
          </cell>
          <cell r="B437" t="str">
            <v>ASOCIADO TC</v>
          </cell>
        </row>
        <row r="438">
          <cell r="A438">
            <v>438</v>
          </cell>
          <cell r="B438" t="str">
            <v>ASOCIADO TC</v>
          </cell>
        </row>
        <row r="439">
          <cell r="A439">
            <v>439</v>
          </cell>
          <cell r="B439" t="str">
            <v>PRINCIPAL TC</v>
          </cell>
        </row>
        <row r="440">
          <cell r="A440">
            <v>440</v>
          </cell>
          <cell r="B440" t="str">
            <v>PRINCIPAL TC</v>
          </cell>
        </row>
        <row r="441">
          <cell r="A441">
            <v>441</v>
          </cell>
          <cell r="B441" t="str">
            <v>ASOCIADO TC</v>
          </cell>
        </row>
        <row r="442">
          <cell r="A442">
            <v>442</v>
          </cell>
          <cell r="B442" t="str">
            <v>ASOCIADO TC</v>
          </cell>
        </row>
        <row r="443">
          <cell r="A443">
            <v>443</v>
          </cell>
          <cell r="B443" t="str">
            <v>ASOCIADO TC</v>
          </cell>
        </row>
        <row r="444">
          <cell r="A444">
            <v>444</v>
          </cell>
          <cell r="B444" t="str">
            <v>ASOCIADO TC</v>
          </cell>
        </row>
        <row r="445">
          <cell r="A445">
            <v>445</v>
          </cell>
          <cell r="B445" t="str">
            <v>ASOCIADO TC</v>
          </cell>
        </row>
        <row r="446">
          <cell r="A446">
            <v>446</v>
          </cell>
          <cell r="B446" t="str">
            <v>AUXILIAR TC</v>
          </cell>
        </row>
        <row r="447">
          <cell r="A447">
            <v>447</v>
          </cell>
          <cell r="B447" t="str">
            <v>AUXILIAR TC</v>
          </cell>
        </row>
        <row r="448">
          <cell r="A448">
            <v>448</v>
          </cell>
          <cell r="B448" t="str">
            <v>AUXILIAR TC</v>
          </cell>
        </row>
        <row r="449">
          <cell r="A449">
            <v>449</v>
          </cell>
          <cell r="B449" t="str">
            <v>AUXILIAR TP 20 H</v>
          </cell>
        </row>
        <row r="450">
          <cell r="A450">
            <v>450</v>
          </cell>
          <cell r="B450" t="str">
            <v>PRINCIPAL DE</v>
          </cell>
        </row>
        <row r="451">
          <cell r="A451">
            <v>451</v>
          </cell>
          <cell r="B451" t="str">
            <v>PRINCIPAL TC</v>
          </cell>
        </row>
        <row r="452">
          <cell r="A452">
            <v>452</v>
          </cell>
          <cell r="B452" t="str">
            <v>ASOCIADO DE</v>
          </cell>
        </row>
        <row r="453">
          <cell r="A453">
            <v>453</v>
          </cell>
          <cell r="B453" t="str">
            <v>ASOCIADO DE</v>
          </cell>
        </row>
        <row r="454">
          <cell r="A454">
            <v>454</v>
          </cell>
          <cell r="B454" t="str">
            <v>ASOCIADO TC</v>
          </cell>
        </row>
        <row r="455">
          <cell r="A455">
            <v>455</v>
          </cell>
          <cell r="B455" t="str">
            <v>ASOCIADO TC</v>
          </cell>
        </row>
        <row r="456">
          <cell r="A456">
            <v>456</v>
          </cell>
          <cell r="B456" t="str">
            <v>AUXILIAR TC</v>
          </cell>
        </row>
        <row r="457">
          <cell r="A457">
            <v>457</v>
          </cell>
          <cell r="B457" t="str">
            <v>AUXILIAR TC</v>
          </cell>
        </row>
        <row r="458">
          <cell r="A458">
            <v>458</v>
          </cell>
          <cell r="B458" t="str">
            <v>AUXILIAR TC</v>
          </cell>
        </row>
        <row r="459">
          <cell r="A459">
            <v>459</v>
          </cell>
          <cell r="B459" t="str">
            <v>AUXILIAR TC</v>
          </cell>
        </row>
        <row r="460">
          <cell r="A460">
            <v>460</v>
          </cell>
          <cell r="B460" t="str">
            <v>AUXILIAR TP 20 H</v>
          </cell>
        </row>
        <row r="461">
          <cell r="A461">
            <v>461</v>
          </cell>
          <cell r="B461" t="str">
            <v>ASOCIADO TC</v>
          </cell>
        </row>
        <row r="462">
          <cell r="A462">
            <v>462</v>
          </cell>
          <cell r="B462" t="str">
            <v>AUXILIAR TC</v>
          </cell>
        </row>
        <row r="463">
          <cell r="A463">
            <v>463</v>
          </cell>
          <cell r="B463" t="str">
            <v>AUXILIAR TC</v>
          </cell>
        </row>
        <row r="464">
          <cell r="A464">
            <v>464</v>
          </cell>
          <cell r="B464" t="str">
            <v>AUXILIAR TC</v>
          </cell>
        </row>
        <row r="465">
          <cell r="A465">
            <v>465</v>
          </cell>
          <cell r="B465" t="str">
            <v>AUXILIAR TC</v>
          </cell>
        </row>
        <row r="466">
          <cell r="A466">
            <v>466</v>
          </cell>
          <cell r="B466" t="str">
            <v>AUXILIAR TC</v>
          </cell>
        </row>
        <row r="467">
          <cell r="A467">
            <v>467</v>
          </cell>
          <cell r="B467" t="str">
            <v>AUXILIAR TC</v>
          </cell>
        </row>
        <row r="468">
          <cell r="A468">
            <v>468</v>
          </cell>
          <cell r="B468" t="str">
            <v>AUXILIAR TC</v>
          </cell>
        </row>
        <row r="469">
          <cell r="A469">
            <v>469</v>
          </cell>
          <cell r="B469" t="str">
            <v>AUXILIAR TC</v>
          </cell>
        </row>
        <row r="470">
          <cell r="A470">
            <v>470</v>
          </cell>
          <cell r="B470" t="str">
            <v>AUXILIAR TC</v>
          </cell>
        </row>
        <row r="471">
          <cell r="A471">
            <v>471</v>
          </cell>
          <cell r="B471" t="str">
            <v>AUXILIAR TC</v>
          </cell>
        </row>
        <row r="472">
          <cell r="A472">
            <v>472</v>
          </cell>
          <cell r="B472" t="str">
            <v>AUXILIAR TC</v>
          </cell>
        </row>
        <row r="473">
          <cell r="A473">
            <v>473</v>
          </cell>
          <cell r="B473" t="str">
            <v>AUXILIAR TC</v>
          </cell>
        </row>
        <row r="474">
          <cell r="A474">
            <v>474</v>
          </cell>
          <cell r="B474" t="str">
            <v>AUXILIAR TC</v>
          </cell>
        </row>
        <row r="475">
          <cell r="A475">
            <v>475</v>
          </cell>
          <cell r="B475" t="str">
            <v>AUXILIAR TC</v>
          </cell>
        </row>
        <row r="476">
          <cell r="A476">
            <v>476</v>
          </cell>
          <cell r="B476" t="str">
            <v>AUXILIAR TC</v>
          </cell>
        </row>
        <row r="477">
          <cell r="A477">
            <v>477</v>
          </cell>
          <cell r="B477" t="str">
            <v>PRINCIPAL TC</v>
          </cell>
        </row>
        <row r="478">
          <cell r="A478">
            <v>478</v>
          </cell>
          <cell r="B478" t="str">
            <v>PRINCIPAL TC</v>
          </cell>
        </row>
        <row r="479">
          <cell r="A479">
            <v>479</v>
          </cell>
          <cell r="B479" t="str">
            <v>PRINCIPAL TC</v>
          </cell>
        </row>
        <row r="480">
          <cell r="A480">
            <v>480</v>
          </cell>
          <cell r="B480" t="str">
            <v>PRINCIPAL TC</v>
          </cell>
        </row>
        <row r="481">
          <cell r="A481">
            <v>481</v>
          </cell>
          <cell r="B481" t="str">
            <v>PRINCIPAL TC</v>
          </cell>
        </row>
        <row r="482">
          <cell r="A482">
            <v>482</v>
          </cell>
          <cell r="B482" t="str">
            <v>PRINCIPAL TC</v>
          </cell>
        </row>
        <row r="483">
          <cell r="A483">
            <v>483</v>
          </cell>
          <cell r="B483" t="str">
            <v>PRINCIPAL TC</v>
          </cell>
        </row>
        <row r="484">
          <cell r="A484">
            <v>484</v>
          </cell>
          <cell r="B484" t="str">
            <v>PRINCIPAL TC</v>
          </cell>
        </row>
        <row r="485">
          <cell r="A485">
            <v>485</v>
          </cell>
          <cell r="B485" t="str">
            <v>PRINCIPAL TC</v>
          </cell>
        </row>
        <row r="486">
          <cell r="A486">
            <v>486</v>
          </cell>
          <cell r="B486" t="str">
            <v>PRINCIPAL TC</v>
          </cell>
        </row>
        <row r="487">
          <cell r="A487">
            <v>487</v>
          </cell>
          <cell r="B487" t="str">
            <v>PRINCIPAL TC</v>
          </cell>
        </row>
        <row r="488">
          <cell r="A488">
            <v>488</v>
          </cell>
          <cell r="B488" t="str">
            <v>PRINCIPAL TC</v>
          </cell>
        </row>
        <row r="489">
          <cell r="A489">
            <v>489</v>
          </cell>
          <cell r="B489" t="str">
            <v>PRINCIPAL TC</v>
          </cell>
        </row>
        <row r="490">
          <cell r="A490">
            <v>490</v>
          </cell>
          <cell r="B490" t="str">
            <v>PRINCIPAL TC</v>
          </cell>
        </row>
        <row r="491">
          <cell r="A491">
            <v>491</v>
          </cell>
          <cell r="B491" t="str">
            <v>PRINCIPAL TC</v>
          </cell>
        </row>
        <row r="492">
          <cell r="A492">
            <v>492</v>
          </cell>
          <cell r="B492" t="str">
            <v>PRINCIPAL TC</v>
          </cell>
        </row>
        <row r="493">
          <cell r="A493">
            <v>493</v>
          </cell>
          <cell r="B493" t="str">
            <v>PRINCIPAL TC</v>
          </cell>
        </row>
        <row r="494">
          <cell r="A494">
            <v>494</v>
          </cell>
          <cell r="B494" t="str">
            <v>ASOCIADO TC</v>
          </cell>
        </row>
        <row r="495">
          <cell r="A495">
            <v>495</v>
          </cell>
          <cell r="B495" t="str">
            <v>ASOCIADO TC</v>
          </cell>
        </row>
        <row r="496">
          <cell r="A496">
            <v>496</v>
          </cell>
          <cell r="B496" t="str">
            <v>ASOCIADO TC</v>
          </cell>
        </row>
        <row r="497">
          <cell r="A497">
            <v>497</v>
          </cell>
          <cell r="B497" t="str">
            <v>ASOCIADO TC</v>
          </cell>
        </row>
        <row r="498">
          <cell r="A498">
            <v>498</v>
          </cell>
          <cell r="B498" t="str">
            <v>ASOCIADO TC</v>
          </cell>
        </row>
        <row r="499">
          <cell r="A499">
            <v>499</v>
          </cell>
          <cell r="B499" t="str">
            <v>ASOCIADO TC</v>
          </cell>
        </row>
        <row r="500">
          <cell r="A500">
            <v>500</v>
          </cell>
          <cell r="B500" t="str">
            <v>ASOCIADO TC</v>
          </cell>
        </row>
        <row r="501">
          <cell r="A501">
            <v>501</v>
          </cell>
          <cell r="B501" t="str">
            <v>ASOCIADO TC</v>
          </cell>
        </row>
        <row r="502">
          <cell r="A502">
            <v>502</v>
          </cell>
          <cell r="B502" t="str">
            <v>ASOCIADO TC</v>
          </cell>
        </row>
        <row r="503">
          <cell r="A503">
            <v>503</v>
          </cell>
          <cell r="B503" t="str">
            <v>ASOCIADO TC</v>
          </cell>
        </row>
        <row r="504">
          <cell r="A504">
            <v>504</v>
          </cell>
          <cell r="B504" t="str">
            <v>ASOCIADO TC</v>
          </cell>
        </row>
        <row r="505">
          <cell r="A505">
            <v>505</v>
          </cell>
          <cell r="B505" t="str">
            <v>ASOCIADO TC</v>
          </cell>
        </row>
        <row r="506">
          <cell r="A506">
            <v>506</v>
          </cell>
          <cell r="B506" t="str">
            <v>ASOCIADO TC</v>
          </cell>
        </row>
        <row r="507">
          <cell r="A507">
            <v>507</v>
          </cell>
          <cell r="B507" t="str">
            <v>ASOCIADO TC</v>
          </cell>
        </row>
        <row r="508">
          <cell r="A508">
            <v>508</v>
          </cell>
          <cell r="B508" t="str">
            <v>ASOCIADO TC</v>
          </cell>
        </row>
        <row r="509">
          <cell r="A509">
            <v>509</v>
          </cell>
          <cell r="B509" t="str">
            <v>ASOCIADO TC</v>
          </cell>
        </row>
        <row r="510">
          <cell r="A510">
            <v>510</v>
          </cell>
          <cell r="B510" t="str">
            <v>ASOCIADO TC</v>
          </cell>
        </row>
        <row r="511">
          <cell r="A511">
            <v>511</v>
          </cell>
          <cell r="B511" t="str">
            <v>ASOCIADO TC</v>
          </cell>
        </row>
        <row r="512">
          <cell r="A512">
            <v>512</v>
          </cell>
          <cell r="B512" t="str">
            <v>ASOCIADO TC</v>
          </cell>
        </row>
        <row r="513">
          <cell r="A513">
            <v>513</v>
          </cell>
          <cell r="B513" t="str">
            <v>ASOCIADO TC</v>
          </cell>
        </row>
        <row r="514">
          <cell r="A514">
            <v>514</v>
          </cell>
          <cell r="B514" t="str">
            <v>ASOCIADO TC</v>
          </cell>
        </row>
        <row r="515">
          <cell r="A515">
            <v>515</v>
          </cell>
          <cell r="B515" t="str">
            <v>ASOCIADO TP 20 H</v>
          </cell>
        </row>
        <row r="516">
          <cell r="A516">
            <v>516</v>
          </cell>
          <cell r="B516" t="str">
            <v>ASOCIADO TP 20 H</v>
          </cell>
        </row>
        <row r="517">
          <cell r="A517">
            <v>517</v>
          </cell>
          <cell r="B517" t="str">
            <v>ASOCIADO TP 20 H</v>
          </cell>
        </row>
        <row r="518">
          <cell r="A518">
            <v>518</v>
          </cell>
          <cell r="B518" t="str">
            <v>AUXILIAR TC</v>
          </cell>
        </row>
        <row r="519">
          <cell r="A519">
            <v>519</v>
          </cell>
          <cell r="B519" t="str">
            <v>AUXILIAR TC</v>
          </cell>
        </row>
        <row r="520">
          <cell r="A520">
            <v>520</v>
          </cell>
          <cell r="B520" t="str">
            <v>AUXILIAR TC</v>
          </cell>
        </row>
        <row r="521">
          <cell r="A521">
            <v>521</v>
          </cell>
          <cell r="B521" t="str">
            <v>AUXILIAR TC</v>
          </cell>
        </row>
        <row r="522">
          <cell r="A522">
            <v>522</v>
          </cell>
          <cell r="B522" t="str">
            <v>AUXILIAR TC</v>
          </cell>
        </row>
        <row r="523">
          <cell r="A523">
            <v>523</v>
          </cell>
          <cell r="B523" t="str">
            <v>AUXILIAR TC</v>
          </cell>
        </row>
        <row r="524">
          <cell r="A524">
            <v>524</v>
          </cell>
          <cell r="B524" t="str">
            <v>AUXILIAR TC</v>
          </cell>
        </row>
        <row r="525">
          <cell r="A525">
            <v>525</v>
          </cell>
          <cell r="B525" t="str">
            <v>AUXILIAR TP 20 H</v>
          </cell>
        </row>
        <row r="526">
          <cell r="A526">
            <v>526</v>
          </cell>
          <cell r="B526" t="str">
            <v>AUXILIAR TP 20 H</v>
          </cell>
        </row>
        <row r="527">
          <cell r="A527">
            <v>527</v>
          </cell>
          <cell r="B527" t="str">
            <v>AUXILIAR TP 20 H</v>
          </cell>
        </row>
        <row r="528">
          <cell r="A528">
            <v>528</v>
          </cell>
          <cell r="B528" t="str">
            <v>AUXILIAR TP 20 H</v>
          </cell>
        </row>
        <row r="529">
          <cell r="A529">
            <v>529</v>
          </cell>
          <cell r="B529" t="str">
            <v>AUXILIAR TP 20 H</v>
          </cell>
        </row>
        <row r="530">
          <cell r="A530">
            <v>530</v>
          </cell>
          <cell r="B530" t="str">
            <v>AUXILIAR TP 20 H</v>
          </cell>
        </row>
        <row r="531">
          <cell r="A531">
            <v>531</v>
          </cell>
          <cell r="B531" t="str">
            <v>AUXILIAR TP 20 H</v>
          </cell>
        </row>
        <row r="532">
          <cell r="A532">
            <v>532</v>
          </cell>
          <cell r="B532" t="str">
            <v>AUXILIAR TP 20 H</v>
          </cell>
        </row>
        <row r="533">
          <cell r="A533">
            <v>533</v>
          </cell>
          <cell r="B533" t="str">
            <v>AUXILIAR TP 20 H</v>
          </cell>
        </row>
        <row r="534">
          <cell r="A534">
            <v>534</v>
          </cell>
          <cell r="B534" t="str">
            <v>PRINCIPAL TC</v>
          </cell>
        </row>
        <row r="535">
          <cell r="A535">
            <v>535</v>
          </cell>
          <cell r="B535" t="str">
            <v>PRINCIPAL TC</v>
          </cell>
        </row>
        <row r="536">
          <cell r="A536">
            <v>536</v>
          </cell>
          <cell r="B536" t="str">
            <v>ASOCIADO TC</v>
          </cell>
        </row>
        <row r="537">
          <cell r="A537">
            <v>537</v>
          </cell>
          <cell r="B537" t="str">
            <v>AUXILIAR DE</v>
          </cell>
        </row>
        <row r="538">
          <cell r="A538">
            <v>538</v>
          </cell>
          <cell r="B538" t="str">
            <v>AUXILIAR TC</v>
          </cell>
        </row>
        <row r="539">
          <cell r="A539">
            <v>539</v>
          </cell>
          <cell r="B539" t="str">
            <v>AUXILIAR TC</v>
          </cell>
        </row>
        <row r="540">
          <cell r="A540">
            <v>540</v>
          </cell>
          <cell r="B540" t="str">
            <v>AUXILIAR TC</v>
          </cell>
        </row>
        <row r="541">
          <cell r="A541">
            <v>541</v>
          </cell>
          <cell r="B541" t="str">
            <v>AUXILIAR TC</v>
          </cell>
        </row>
        <row r="542">
          <cell r="A542">
            <v>542</v>
          </cell>
          <cell r="B542" t="str">
            <v>PRINCIPAL DE</v>
          </cell>
        </row>
        <row r="543">
          <cell r="A543">
            <v>543</v>
          </cell>
          <cell r="B543" t="str">
            <v>PRINCIPAL DE</v>
          </cell>
        </row>
        <row r="544">
          <cell r="A544">
            <v>544</v>
          </cell>
          <cell r="B544" t="str">
            <v>PRINCIPAL DE</v>
          </cell>
        </row>
        <row r="545">
          <cell r="A545">
            <v>545</v>
          </cell>
          <cell r="B545" t="str">
            <v>PRINCIPAL DE</v>
          </cell>
        </row>
        <row r="546">
          <cell r="A546">
            <v>546</v>
          </cell>
          <cell r="B546" t="str">
            <v>PRINCIPAL DE</v>
          </cell>
        </row>
        <row r="547">
          <cell r="A547">
            <v>547</v>
          </cell>
          <cell r="B547" t="str">
            <v>PRINCIPAL DE</v>
          </cell>
        </row>
        <row r="548">
          <cell r="A548">
            <v>548</v>
          </cell>
          <cell r="B548" t="str">
            <v>PRINCIPAL DE</v>
          </cell>
        </row>
        <row r="549">
          <cell r="A549">
            <v>549</v>
          </cell>
          <cell r="B549" t="str">
            <v>PRINCIPAL DE</v>
          </cell>
        </row>
        <row r="550">
          <cell r="A550">
            <v>550</v>
          </cell>
          <cell r="B550" t="str">
            <v>PRINCIPAL DE</v>
          </cell>
        </row>
        <row r="551">
          <cell r="A551">
            <v>551</v>
          </cell>
          <cell r="B551" t="str">
            <v>PRINCIPAL DE</v>
          </cell>
        </row>
        <row r="552">
          <cell r="A552">
            <v>552</v>
          </cell>
          <cell r="B552" t="str">
            <v>PRINCIPAL DE</v>
          </cell>
        </row>
        <row r="553">
          <cell r="A553">
            <v>553</v>
          </cell>
          <cell r="B553" t="str">
            <v>PRINCIPAL DE</v>
          </cell>
        </row>
        <row r="554">
          <cell r="A554">
            <v>554</v>
          </cell>
          <cell r="B554" t="str">
            <v>ASOCIADO DE</v>
          </cell>
        </row>
        <row r="555">
          <cell r="A555">
            <v>555</v>
          </cell>
          <cell r="B555" t="str">
            <v>ASOCIADO DE</v>
          </cell>
        </row>
        <row r="556">
          <cell r="A556">
            <v>556</v>
          </cell>
          <cell r="B556" t="str">
            <v>ASOCIADO DE</v>
          </cell>
        </row>
        <row r="557">
          <cell r="A557">
            <v>557</v>
          </cell>
          <cell r="B557" t="str">
            <v>ASOCIADO DE</v>
          </cell>
        </row>
        <row r="558">
          <cell r="A558">
            <v>558</v>
          </cell>
          <cell r="B558" t="str">
            <v>ASOCIADO DE</v>
          </cell>
        </row>
        <row r="559">
          <cell r="A559">
            <v>559</v>
          </cell>
          <cell r="B559" t="str">
            <v>ASOCIADO TC</v>
          </cell>
        </row>
        <row r="560">
          <cell r="A560">
            <v>560</v>
          </cell>
          <cell r="B560" t="str">
            <v>AUXILIAR DE</v>
          </cell>
        </row>
        <row r="561">
          <cell r="A561">
            <v>561</v>
          </cell>
          <cell r="B561" t="str">
            <v>AUXILIAR DE</v>
          </cell>
        </row>
        <row r="562">
          <cell r="A562">
            <v>562</v>
          </cell>
          <cell r="B562" t="str">
            <v>AUXILIAR TC</v>
          </cell>
        </row>
        <row r="563">
          <cell r="A563">
            <v>563</v>
          </cell>
          <cell r="B563" t="str">
            <v>AUXILIAR TC</v>
          </cell>
        </row>
        <row r="564">
          <cell r="A564">
            <v>564</v>
          </cell>
          <cell r="B564" t="str">
            <v>AUXILIAR TC</v>
          </cell>
        </row>
        <row r="565">
          <cell r="A565">
            <v>565</v>
          </cell>
          <cell r="B565" t="str">
            <v>AUXILIAR TC</v>
          </cell>
        </row>
        <row r="566">
          <cell r="A566">
            <v>566</v>
          </cell>
          <cell r="B566" t="str">
            <v>AUXILIAR TC</v>
          </cell>
        </row>
        <row r="567">
          <cell r="A567">
            <v>567</v>
          </cell>
          <cell r="B567" t="str">
            <v>AUXILIAR TC</v>
          </cell>
        </row>
        <row r="568">
          <cell r="A568">
            <v>568</v>
          </cell>
          <cell r="B568" t="str">
            <v>AUXILIAR TC</v>
          </cell>
        </row>
        <row r="569">
          <cell r="A569">
            <v>569</v>
          </cell>
          <cell r="B569" t="str">
            <v>AUXILIAR TP 20 H</v>
          </cell>
        </row>
        <row r="570">
          <cell r="A570">
            <v>570</v>
          </cell>
          <cell r="B570" t="str">
            <v>PRINCIPAL DE</v>
          </cell>
        </row>
        <row r="571">
          <cell r="A571">
            <v>571</v>
          </cell>
          <cell r="B571" t="str">
            <v>PRINCIPAL DE</v>
          </cell>
        </row>
        <row r="572">
          <cell r="A572">
            <v>572</v>
          </cell>
          <cell r="B572" t="str">
            <v>ASOCIADO DE</v>
          </cell>
        </row>
        <row r="573">
          <cell r="A573">
            <v>573</v>
          </cell>
          <cell r="B573" t="str">
            <v>ASOCIADO TC</v>
          </cell>
        </row>
        <row r="574">
          <cell r="A574">
            <v>574</v>
          </cell>
          <cell r="B574" t="str">
            <v>AUXILIAR DE</v>
          </cell>
        </row>
        <row r="575">
          <cell r="A575">
            <v>575</v>
          </cell>
          <cell r="B575" t="str">
            <v>AUXILIAR DE</v>
          </cell>
        </row>
        <row r="576">
          <cell r="A576">
            <v>576</v>
          </cell>
          <cell r="B576" t="str">
            <v>AUXILIAR TC</v>
          </cell>
        </row>
        <row r="577">
          <cell r="A577">
            <v>577</v>
          </cell>
          <cell r="B577" t="str">
            <v>PRINCIPAL DE</v>
          </cell>
        </row>
        <row r="578">
          <cell r="A578">
            <v>578</v>
          </cell>
          <cell r="B578" t="str">
            <v>PRINCIPAL DE</v>
          </cell>
        </row>
        <row r="579">
          <cell r="A579">
            <v>579</v>
          </cell>
          <cell r="B579" t="str">
            <v>PRINCIPAL DE</v>
          </cell>
        </row>
        <row r="580">
          <cell r="A580">
            <v>580</v>
          </cell>
          <cell r="B580" t="str">
            <v>PRINCIPAL TC</v>
          </cell>
        </row>
        <row r="581">
          <cell r="A581">
            <v>581</v>
          </cell>
          <cell r="B581" t="str">
            <v>PRINCIPAL TC</v>
          </cell>
        </row>
        <row r="582">
          <cell r="A582">
            <v>582</v>
          </cell>
          <cell r="B582" t="str">
            <v>PRINCIPAL TC</v>
          </cell>
        </row>
        <row r="583">
          <cell r="A583">
            <v>583</v>
          </cell>
          <cell r="B583" t="str">
            <v>PRINCIPAL TC</v>
          </cell>
        </row>
        <row r="584">
          <cell r="A584">
            <v>584</v>
          </cell>
          <cell r="B584" t="str">
            <v>PRINCIPAL TP 10 H</v>
          </cell>
        </row>
        <row r="585">
          <cell r="A585">
            <v>585</v>
          </cell>
          <cell r="B585" t="str">
            <v>ASOCIADO DE</v>
          </cell>
        </row>
        <row r="586">
          <cell r="A586">
            <v>586</v>
          </cell>
          <cell r="B586" t="str">
            <v>ASOCIADO TC</v>
          </cell>
        </row>
        <row r="587">
          <cell r="A587">
            <v>587</v>
          </cell>
          <cell r="B587" t="str">
            <v>ASOCIADO TC</v>
          </cell>
        </row>
        <row r="588">
          <cell r="A588">
            <v>588</v>
          </cell>
          <cell r="B588" t="str">
            <v>ASOCIADO TC</v>
          </cell>
        </row>
        <row r="589">
          <cell r="A589">
            <v>589</v>
          </cell>
          <cell r="B589" t="str">
            <v>ASOCIADO TC</v>
          </cell>
        </row>
        <row r="590">
          <cell r="A590">
            <v>590</v>
          </cell>
          <cell r="B590" t="str">
            <v>AUXILIAR TC</v>
          </cell>
        </row>
        <row r="591">
          <cell r="A591">
            <v>591</v>
          </cell>
          <cell r="B591" t="str">
            <v>AUXILIAR TC</v>
          </cell>
        </row>
        <row r="592">
          <cell r="A592">
            <v>592</v>
          </cell>
          <cell r="B592" t="str">
            <v>AUXILIAR TC</v>
          </cell>
        </row>
        <row r="593">
          <cell r="A593">
            <v>593</v>
          </cell>
          <cell r="B593" t="str">
            <v>AUXILIAR TC</v>
          </cell>
        </row>
        <row r="594">
          <cell r="A594">
            <v>594</v>
          </cell>
          <cell r="B594" t="str">
            <v>AUXILIAR TC</v>
          </cell>
        </row>
        <row r="595">
          <cell r="A595">
            <v>595</v>
          </cell>
          <cell r="B595" t="str">
            <v>AUXILIAR TC</v>
          </cell>
        </row>
        <row r="596">
          <cell r="A596">
            <v>596</v>
          </cell>
          <cell r="B596" t="str">
            <v>AUXILIAR TC</v>
          </cell>
        </row>
        <row r="597">
          <cell r="A597">
            <v>597</v>
          </cell>
          <cell r="B597" t="str">
            <v>AUXILIAR TC</v>
          </cell>
        </row>
        <row r="598">
          <cell r="A598">
            <v>598</v>
          </cell>
          <cell r="B598" t="str">
            <v>AUXILIAR TP 20 H</v>
          </cell>
        </row>
        <row r="599">
          <cell r="A599">
            <v>599</v>
          </cell>
          <cell r="B599" t="str">
            <v>AUXILIAR TP 20 H</v>
          </cell>
        </row>
        <row r="600">
          <cell r="A600">
            <v>600</v>
          </cell>
          <cell r="B600" t="str">
            <v>AUXILIAR TP 20 H</v>
          </cell>
        </row>
        <row r="601">
          <cell r="A601">
            <v>601</v>
          </cell>
          <cell r="B601" t="str">
            <v>AUXILIAR TP 10 H</v>
          </cell>
        </row>
        <row r="602">
          <cell r="A602">
            <v>602</v>
          </cell>
          <cell r="B602" t="str">
            <v>AUXILIAR TP 10 H</v>
          </cell>
        </row>
        <row r="603">
          <cell r="A603">
            <v>603</v>
          </cell>
          <cell r="B603" t="str">
            <v>AUXILIAR TP 10 H</v>
          </cell>
        </row>
        <row r="604">
          <cell r="A604">
            <v>604</v>
          </cell>
          <cell r="B604" t="str">
            <v>JP TC</v>
          </cell>
        </row>
        <row r="605">
          <cell r="A605">
            <v>605</v>
          </cell>
          <cell r="B605" t="str">
            <v>JP TP 20 H</v>
          </cell>
        </row>
        <row r="606">
          <cell r="A606">
            <v>606</v>
          </cell>
          <cell r="B606" t="str">
            <v>PRINCIPAL DE</v>
          </cell>
        </row>
        <row r="607">
          <cell r="A607">
            <v>607</v>
          </cell>
          <cell r="B607" t="str">
            <v>PRINCIPAL DE</v>
          </cell>
        </row>
        <row r="608">
          <cell r="A608">
            <v>608</v>
          </cell>
          <cell r="B608" t="str">
            <v>PRINCIPAL TC</v>
          </cell>
        </row>
        <row r="609">
          <cell r="A609">
            <v>609</v>
          </cell>
          <cell r="B609" t="str">
            <v>PRINCIPAL TC</v>
          </cell>
        </row>
        <row r="610">
          <cell r="A610">
            <v>610</v>
          </cell>
          <cell r="B610" t="str">
            <v>PRINCIPAL TC</v>
          </cell>
        </row>
        <row r="611">
          <cell r="A611">
            <v>611</v>
          </cell>
          <cell r="B611" t="str">
            <v>PRINCIPAL TC</v>
          </cell>
        </row>
        <row r="612">
          <cell r="A612">
            <v>612</v>
          </cell>
          <cell r="B612" t="str">
            <v>ASOCIADO TC</v>
          </cell>
        </row>
        <row r="613">
          <cell r="A613">
            <v>613</v>
          </cell>
          <cell r="B613" t="str">
            <v>ASOCIADO TC</v>
          </cell>
        </row>
        <row r="614">
          <cell r="A614">
            <v>614</v>
          </cell>
          <cell r="B614" t="str">
            <v>AUXILIAR TC</v>
          </cell>
        </row>
        <row r="615">
          <cell r="A615">
            <v>615</v>
          </cell>
          <cell r="B615" t="str">
            <v>AUXILIAR TC</v>
          </cell>
        </row>
        <row r="616">
          <cell r="A616">
            <v>616</v>
          </cell>
          <cell r="B616" t="str">
            <v>AUXILIAR TP 20 H</v>
          </cell>
        </row>
        <row r="617">
          <cell r="A617">
            <v>617</v>
          </cell>
          <cell r="B617" t="str">
            <v>AUXILIAR TP 20 H</v>
          </cell>
        </row>
        <row r="618">
          <cell r="A618">
            <v>618</v>
          </cell>
          <cell r="B618" t="str">
            <v>AUXILIAR TP 20 H</v>
          </cell>
        </row>
        <row r="619">
          <cell r="A619">
            <v>619</v>
          </cell>
          <cell r="B619" t="str">
            <v>AUXILIAR TP 20 H</v>
          </cell>
        </row>
        <row r="620">
          <cell r="A620">
            <v>620</v>
          </cell>
          <cell r="B620" t="str">
            <v>AUXILIAR TP 10 H</v>
          </cell>
        </row>
        <row r="621">
          <cell r="A621">
            <v>621</v>
          </cell>
          <cell r="B621" t="str">
            <v>AUXILIAR TP 10 H</v>
          </cell>
        </row>
        <row r="622">
          <cell r="A622">
            <v>622</v>
          </cell>
          <cell r="B622" t="str">
            <v>PRINCIPAL DE</v>
          </cell>
        </row>
        <row r="623">
          <cell r="A623">
            <v>623</v>
          </cell>
          <cell r="B623" t="str">
            <v>PRINCIPAL DE</v>
          </cell>
        </row>
        <row r="624">
          <cell r="A624">
            <v>624</v>
          </cell>
          <cell r="B624" t="str">
            <v>PRINCIPAL DE</v>
          </cell>
        </row>
        <row r="625">
          <cell r="A625">
            <v>625</v>
          </cell>
          <cell r="B625" t="str">
            <v>PRINCIPAL DE</v>
          </cell>
        </row>
        <row r="626">
          <cell r="A626">
            <v>626</v>
          </cell>
          <cell r="B626" t="str">
            <v>PRINCIPAL DE</v>
          </cell>
        </row>
        <row r="627">
          <cell r="A627">
            <v>627</v>
          </cell>
          <cell r="B627" t="str">
            <v>PRINCIPAL DE</v>
          </cell>
        </row>
        <row r="628">
          <cell r="A628">
            <v>628</v>
          </cell>
          <cell r="B628" t="str">
            <v>PRINCIPAL DE</v>
          </cell>
        </row>
        <row r="629">
          <cell r="A629">
            <v>629</v>
          </cell>
          <cell r="B629" t="str">
            <v>PRINCIPAL DE</v>
          </cell>
        </row>
        <row r="630">
          <cell r="A630">
            <v>630</v>
          </cell>
          <cell r="B630" t="str">
            <v>PRINCIPAL DE</v>
          </cell>
        </row>
        <row r="631">
          <cell r="A631">
            <v>631</v>
          </cell>
          <cell r="B631" t="str">
            <v>PRINCIPAL DE</v>
          </cell>
        </row>
        <row r="632">
          <cell r="A632">
            <v>632</v>
          </cell>
          <cell r="B632" t="str">
            <v>ASOCIADO DE</v>
          </cell>
        </row>
        <row r="633">
          <cell r="A633">
            <v>633</v>
          </cell>
          <cell r="B633" t="str">
            <v>ASOCIADO DE</v>
          </cell>
        </row>
        <row r="634">
          <cell r="A634">
            <v>634</v>
          </cell>
          <cell r="B634" t="str">
            <v>ASOCIADO DE</v>
          </cell>
        </row>
        <row r="635">
          <cell r="A635">
            <v>635</v>
          </cell>
          <cell r="B635" t="str">
            <v>ASOCIADO DE</v>
          </cell>
        </row>
        <row r="636">
          <cell r="A636">
            <v>636</v>
          </cell>
          <cell r="B636" t="str">
            <v>ASOCIADO DE</v>
          </cell>
        </row>
        <row r="637">
          <cell r="A637">
            <v>637</v>
          </cell>
          <cell r="B637" t="str">
            <v>ASOCIADO DE</v>
          </cell>
        </row>
        <row r="638">
          <cell r="A638">
            <v>638</v>
          </cell>
          <cell r="B638" t="str">
            <v>ASOCIADO DE</v>
          </cell>
        </row>
        <row r="639">
          <cell r="A639">
            <v>639</v>
          </cell>
          <cell r="B639" t="str">
            <v>AUXILIAR DE</v>
          </cell>
        </row>
        <row r="640">
          <cell r="A640">
            <v>640</v>
          </cell>
          <cell r="B640" t="str">
            <v>AUXILIAR TC</v>
          </cell>
        </row>
        <row r="641">
          <cell r="A641">
            <v>641</v>
          </cell>
          <cell r="B641" t="str">
            <v>AUXILIAR TC</v>
          </cell>
        </row>
        <row r="642">
          <cell r="A642">
            <v>642</v>
          </cell>
          <cell r="B642" t="str">
            <v>AUXILIAR TC</v>
          </cell>
        </row>
        <row r="643">
          <cell r="A643">
            <v>643</v>
          </cell>
          <cell r="B643" t="str">
            <v>AUXILIAR TC</v>
          </cell>
        </row>
        <row r="644">
          <cell r="A644">
            <v>644</v>
          </cell>
          <cell r="B644" t="str">
            <v>AUXILIAR TP 20 H</v>
          </cell>
        </row>
        <row r="645">
          <cell r="A645">
            <v>645</v>
          </cell>
          <cell r="B645" t="str">
            <v>PRINCIPAL DE</v>
          </cell>
        </row>
        <row r="646">
          <cell r="A646">
            <v>646</v>
          </cell>
          <cell r="B646" t="str">
            <v>PRINCIPAL DE</v>
          </cell>
        </row>
        <row r="647">
          <cell r="A647">
            <v>647</v>
          </cell>
          <cell r="B647" t="str">
            <v>PRINCIPAL DE</v>
          </cell>
        </row>
        <row r="648">
          <cell r="A648">
            <v>648</v>
          </cell>
          <cell r="B648" t="str">
            <v>ASOCIADO DE</v>
          </cell>
        </row>
        <row r="649">
          <cell r="A649">
            <v>649</v>
          </cell>
          <cell r="B649" t="str">
            <v>ASOCIADO DE</v>
          </cell>
        </row>
        <row r="650">
          <cell r="A650">
            <v>650</v>
          </cell>
          <cell r="B650" t="str">
            <v>ASOCIADO DE</v>
          </cell>
        </row>
        <row r="651">
          <cell r="A651">
            <v>651</v>
          </cell>
          <cell r="B651" t="str">
            <v>ASOCIADO DE</v>
          </cell>
        </row>
        <row r="652">
          <cell r="A652">
            <v>652</v>
          </cell>
          <cell r="B652" t="str">
            <v>ASOCIADO DE</v>
          </cell>
        </row>
        <row r="653">
          <cell r="A653">
            <v>653</v>
          </cell>
          <cell r="B653" t="str">
            <v>ASOCIADO TC</v>
          </cell>
        </row>
        <row r="654">
          <cell r="A654">
            <v>654</v>
          </cell>
          <cell r="B654" t="str">
            <v>AUXILIAR DE</v>
          </cell>
        </row>
        <row r="655">
          <cell r="A655">
            <v>655</v>
          </cell>
          <cell r="B655" t="str">
            <v>AUXILIAR DE</v>
          </cell>
        </row>
        <row r="656">
          <cell r="A656">
            <v>656</v>
          </cell>
          <cell r="B656" t="str">
            <v>AUXILIAR TC</v>
          </cell>
        </row>
        <row r="657">
          <cell r="A657">
            <v>657</v>
          </cell>
          <cell r="B657" t="str">
            <v>AUXILIAR TC</v>
          </cell>
        </row>
        <row r="658">
          <cell r="A658">
            <v>658</v>
          </cell>
          <cell r="B658" t="str">
            <v>AUXILIAR TC</v>
          </cell>
        </row>
        <row r="659">
          <cell r="A659">
            <v>659</v>
          </cell>
          <cell r="B659" t="str">
            <v>PRINCIPAL DE</v>
          </cell>
        </row>
        <row r="660">
          <cell r="A660">
            <v>660</v>
          </cell>
          <cell r="B660" t="str">
            <v>PRINCIPAL DE</v>
          </cell>
        </row>
        <row r="661">
          <cell r="A661">
            <v>661</v>
          </cell>
          <cell r="B661" t="str">
            <v>PRINCIPAL DE</v>
          </cell>
        </row>
        <row r="662">
          <cell r="A662">
            <v>662</v>
          </cell>
          <cell r="B662" t="str">
            <v>PRINCIPAL DE</v>
          </cell>
        </row>
        <row r="663">
          <cell r="A663">
            <v>663</v>
          </cell>
          <cell r="B663" t="str">
            <v>ASOCIADO DE</v>
          </cell>
        </row>
        <row r="664">
          <cell r="A664">
            <v>664</v>
          </cell>
          <cell r="B664" t="str">
            <v>ASOCIADO DE</v>
          </cell>
        </row>
        <row r="665">
          <cell r="A665">
            <v>665</v>
          </cell>
          <cell r="B665" t="str">
            <v>ASOCIADO DE</v>
          </cell>
        </row>
        <row r="666">
          <cell r="A666">
            <v>666</v>
          </cell>
          <cell r="B666" t="str">
            <v>ASOCIADO DE</v>
          </cell>
        </row>
        <row r="667">
          <cell r="A667">
            <v>667</v>
          </cell>
          <cell r="B667" t="str">
            <v>ASOCIADO DE</v>
          </cell>
        </row>
        <row r="668">
          <cell r="A668">
            <v>668</v>
          </cell>
          <cell r="B668" t="str">
            <v>ASOCIADO DE</v>
          </cell>
        </row>
        <row r="669">
          <cell r="A669">
            <v>669</v>
          </cell>
          <cell r="B669" t="str">
            <v>ASOCIADO TC</v>
          </cell>
        </row>
        <row r="670">
          <cell r="A670">
            <v>670</v>
          </cell>
          <cell r="B670" t="str">
            <v>AUXILIAR DE</v>
          </cell>
        </row>
        <row r="671">
          <cell r="A671">
            <v>671</v>
          </cell>
          <cell r="B671" t="str">
            <v>AUXILIAR DE</v>
          </cell>
        </row>
        <row r="672">
          <cell r="A672">
            <v>672</v>
          </cell>
          <cell r="B672" t="str">
            <v>AUXILIAR TC</v>
          </cell>
        </row>
        <row r="673">
          <cell r="A673">
            <v>673</v>
          </cell>
          <cell r="B673" t="str">
            <v>AUXILIAR TC</v>
          </cell>
        </row>
        <row r="674">
          <cell r="A674">
            <v>674</v>
          </cell>
          <cell r="B674" t="str">
            <v>AUXILIAR TP 20 H</v>
          </cell>
        </row>
        <row r="675">
          <cell r="A675">
            <v>675</v>
          </cell>
          <cell r="B675" t="str">
            <v>AUXILIAR TP 20 H</v>
          </cell>
        </row>
        <row r="676">
          <cell r="A676">
            <v>676</v>
          </cell>
          <cell r="B676" t="str">
            <v>AUXILIAR TP 20 H</v>
          </cell>
        </row>
        <row r="677">
          <cell r="A677">
            <v>677</v>
          </cell>
          <cell r="B677" t="str">
            <v>PRINCIPAL DE</v>
          </cell>
        </row>
        <row r="678">
          <cell r="A678">
            <v>678</v>
          </cell>
          <cell r="B678" t="str">
            <v>PRINCIPAL DE</v>
          </cell>
        </row>
        <row r="679">
          <cell r="A679">
            <v>679</v>
          </cell>
          <cell r="B679" t="str">
            <v>ASOCIADO DE</v>
          </cell>
        </row>
        <row r="680">
          <cell r="A680">
            <v>680</v>
          </cell>
          <cell r="B680" t="str">
            <v>PRINCIPAL TC</v>
          </cell>
        </row>
        <row r="681">
          <cell r="A681">
            <v>681</v>
          </cell>
          <cell r="B681" t="str">
            <v>ASOCIADO TC</v>
          </cell>
        </row>
        <row r="682">
          <cell r="A682">
            <v>682</v>
          </cell>
          <cell r="B682" t="str">
            <v>AUXILIAR TC</v>
          </cell>
        </row>
        <row r="683">
          <cell r="A683">
            <v>683</v>
          </cell>
          <cell r="B683" t="str">
            <v>AUXILIAR TC</v>
          </cell>
        </row>
        <row r="684">
          <cell r="A684">
            <v>684</v>
          </cell>
          <cell r="B684" t="str">
            <v>PRINCIPAL DE</v>
          </cell>
        </row>
        <row r="685">
          <cell r="A685">
            <v>685</v>
          </cell>
          <cell r="B685" t="str">
            <v>PRINCIPAL DE</v>
          </cell>
        </row>
        <row r="686">
          <cell r="A686">
            <v>686</v>
          </cell>
          <cell r="B686" t="str">
            <v>PRINCIPAL DE</v>
          </cell>
        </row>
        <row r="687">
          <cell r="A687">
            <v>687</v>
          </cell>
          <cell r="B687" t="str">
            <v>PRINCIPAL DE</v>
          </cell>
        </row>
        <row r="688">
          <cell r="A688">
            <v>688</v>
          </cell>
          <cell r="B688" t="str">
            <v>PRINCIPAL DE</v>
          </cell>
        </row>
        <row r="689">
          <cell r="A689">
            <v>689</v>
          </cell>
          <cell r="B689" t="str">
            <v>PRINCIPAL DE</v>
          </cell>
        </row>
        <row r="690">
          <cell r="A690">
            <v>690</v>
          </cell>
          <cell r="B690" t="str">
            <v>PRINCIPAL DE</v>
          </cell>
        </row>
        <row r="691">
          <cell r="A691">
            <v>691</v>
          </cell>
          <cell r="B691" t="str">
            <v>PRINCIPAL DE</v>
          </cell>
        </row>
        <row r="692">
          <cell r="A692">
            <v>692</v>
          </cell>
          <cell r="B692" t="str">
            <v>PRINCIPAL DE</v>
          </cell>
        </row>
        <row r="693">
          <cell r="A693">
            <v>693</v>
          </cell>
          <cell r="B693" t="str">
            <v>PRINCIPAL DE</v>
          </cell>
        </row>
        <row r="694">
          <cell r="A694">
            <v>694</v>
          </cell>
          <cell r="B694" t="str">
            <v>ASOCIADO DE</v>
          </cell>
        </row>
        <row r="695">
          <cell r="A695">
            <v>695</v>
          </cell>
          <cell r="B695" t="str">
            <v>ASOCIADO DE</v>
          </cell>
        </row>
        <row r="696">
          <cell r="A696">
            <v>696</v>
          </cell>
          <cell r="B696" t="str">
            <v>ASOCIADO DE</v>
          </cell>
        </row>
        <row r="697">
          <cell r="A697">
            <v>697</v>
          </cell>
          <cell r="B697" t="str">
            <v>ASOCIADO DE</v>
          </cell>
        </row>
        <row r="698">
          <cell r="A698">
            <v>698</v>
          </cell>
          <cell r="B698" t="str">
            <v>ASOCIADO DE</v>
          </cell>
        </row>
        <row r="699">
          <cell r="A699">
            <v>699</v>
          </cell>
          <cell r="B699" t="str">
            <v>AUXILIAR DE</v>
          </cell>
        </row>
        <row r="700">
          <cell r="A700">
            <v>700</v>
          </cell>
          <cell r="B700" t="str">
            <v>AUXILIAR DE</v>
          </cell>
        </row>
        <row r="701">
          <cell r="A701">
            <v>701</v>
          </cell>
          <cell r="B701" t="str">
            <v>AUXILIAR DE</v>
          </cell>
        </row>
        <row r="702">
          <cell r="A702">
            <v>702</v>
          </cell>
          <cell r="B702" t="str">
            <v>AUXILIAR TC</v>
          </cell>
        </row>
        <row r="703">
          <cell r="A703">
            <v>703</v>
          </cell>
          <cell r="B703" t="str">
            <v>AUXILIAR TC</v>
          </cell>
        </row>
        <row r="704">
          <cell r="A704">
            <v>704</v>
          </cell>
          <cell r="B704" t="str">
            <v>AUXILIAR TC</v>
          </cell>
        </row>
        <row r="705">
          <cell r="A705">
            <v>705</v>
          </cell>
          <cell r="B705" t="str">
            <v>AUXILIAR TC</v>
          </cell>
        </row>
        <row r="706">
          <cell r="A706">
            <v>706</v>
          </cell>
          <cell r="B706" t="str">
            <v>PRINCIPAL DE</v>
          </cell>
        </row>
        <row r="707">
          <cell r="A707">
            <v>707</v>
          </cell>
          <cell r="B707" t="str">
            <v>PRINCIPAL DE</v>
          </cell>
        </row>
        <row r="708">
          <cell r="A708">
            <v>708</v>
          </cell>
          <cell r="B708" t="str">
            <v>PRINCIPAL DE</v>
          </cell>
        </row>
        <row r="709">
          <cell r="A709">
            <v>709</v>
          </cell>
          <cell r="B709" t="str">
            <v>PRINCIPAL TC</v>
          </cell>
        </row>
        <row r="710">
          <cell r="A710">
            <v>710</v>
          </cell>
          <cell r="B710" t="str">
            <v>ASOCIADO DE</v>
          </cell>
        </row>
        <row r="711">
          <cell r="A711">
            <v>711</v>
          </cell>
          <cell r="B711" t="str">
            <v>ASOCIADO DE</v>
          </cell>
        </row>
        <row r="712">
          <cell r="A712">
            <v>712</v>
          </cell>
          <cell r="B712" t="str">
            <v>ASOCIADO DE</v>
          </cell>
        </row>
        <row r="713">
          <cell r="A713">
            <v>713</v>
          </cell>
          <cell r="B713" t="str">
            <v>AUXILIAR DE</v>
          </cell>
        </row>
        <row r="714">
          <cell r="A714">
            <v>714</v>
          </cell>
          <cell r="B714" t="str">
            <v>AUXILIAR TC</v>
          </cell>
        </row>
        <row r="715">
          <cell r="A715">
            <v>715</v>
          </cell>
          <cell r="B715" t="str">
            <v>AUXILIAR TC</v>
          </cell>
        </row>
        <row r="716">
          <cell r="A716">
            <v>716</v>
          </cell>
          <cell r="B716" t="str">
            <v>AUXILIAR TC</v>
          </cell>
        </row>
        <row r="717">
          <cell r="A717">
            <v>717</v>
          </cell>
          <cell r="B717" t="str">
            <v>AUXILIAR TC</v>
          </cell>
        </row>
        <row r="718">
          <cell r="A718">
            <v>718</v>
          </cell>
          <cell r="B718" t="str">
            <v>AUXILIAR TC</v>
          </cell>
        </row>
        <row r="719">
          <cell r="A719">
            <v>719</v>
          </cell>
          <cell r="B719" t="str">
            <v>AUXILIAR TC</v>
          </cell>
        </row>
        <row r="720">
          <cell r="A720">
            <v>720</v>
          </cell>
          <cell r="B720" t="str">
            <v>AUXILIAR TC</v>
          </cell>
        </row>
        <row r="721">
          <cell r="A721">
            <v>721</v>
          </cell>
          <cell r="B721" t="str">
            <v>AUXILIAR TC</v>
          </cell>
        </row>
        <row r="722">
          <cell r="A722">
            <v>722</v>
          </cell>
          <cell r="B722" t="str">
            <v>AUXILIAR TC</v>
          </cell>
        </row>
        <row r="723">
          <cell r="A723">
            <v>723</v>
          </cell>
          <cell r="B723" t="str">
            <v>AUXILIAR TC</v>
          </cell>
        </row>
        <row r="724">
          <cell r="A724">
            <v>724</v>
          </cell>
          <cell r="B724" t="str">
            <v>PRINCIPAL DE</v>
          </cell>
        </row>
        <row r="725">
          <cell r="A725">
            <v>725</v>
          </cell>
          <cell r="B725" t="str">
            <v>PRINCIPAL DE</v>
          </cell>
        </row>
        <row r="726">
          <cell r="A726">
            <v>726</v>
          </cell>
          <cell r="B726" t="str">
            <v>PRINCIPAL DE</v>
          </cell>
        </row>
        <row r="727">
          <cell r="A727">
            <v>727</v>
          </cell>
          <cell r="B727" t="str">
            <v>ASOCIADO DE</v>
          </cell>
        </row>
        <row r="728">
          <cell r="A728">
            <v>728</v>
          </cell>
          <cell r="B728" t="str">
            <v>ASOCIADO DE</v>
          </cell>
        </row>
        <row r="729">
          <cell r="A729">
            <v>729</v>
          </cell>
          <cell r="B729" t="str">
            <v>ASOCIADO DE</v>
          </cell>
        </row>
        <row r="730">
          <cell r="A730">
            <v>730</v>
          </cell>
          <cell r="B730" t="str">
            <v>ASOCIADO TC</v>
          </cell>
        </row>
        <row r="731">
          <cell r="A731">
            <v>731</v>
          </cell>
          <cell r="B731" t="str">
            <v>ASOCIADO TC</v>
          </cell>
        </row>
        <row r="732">
          <cell r="A732">
            <v>732</v>
          </cell>
          <cell r="B732" t="str">
            <v>ASOCIADO TC</v>
          </cell>
        </row>
        <row r="733">
          <cell r="A733">
            <v>733</v>
          </cell>
          <cell r="B733" t="str">
            <v>AUXILIAR TC</v>
          </cell>
        </row>
        <row r="734">
          <cell r="A734">
            <v>734</v>
          </cell>
          <cell r="B734" t="str">
            <v>AUXILIAR TC</v>
          </cell>
        </row>
        <row r="735">
          <cell r="A735">
            <v>735</v>
          </cell>
          <cell r="B735" t="str">
            <v>AUXILIAR TC</v>
          </cell>
        </row>
        <row r="736">
          <cell r="A736">
            <v>736</v>
          </cell>
          <cell r="B736" t="str">
            <v>AUXILIAR TC</v>
          </cell>
        </row>
        <row r="737">
          <cell r="A737">
            <v>737</v>
          </cell>
          <cell r="B737" t="str">
            <v>AUXILIAR TP 20 H</v>
          </cell>
        </row>
        <row r="738">
          <cell r="A738">
            <v>738</v>
          </cell>
          <cell r="B738" t="str">
            <v>PRINCIPAL DE</v>
          </cell>
        </row>
        <row r="739">
          <cell r="A739">
            <v>739</v>
          </cell>
          <cell r="B739" t="str">
            <v>PRINCIPAL DE</v>
          </cell>
        </row>
        <row r="740">
          <cell r="A740">
            <v>740</v>
          </cell>
          <cell r="B740" t="str">
            <v>PRINCIPAL DE</v>
          </cell>
        </row>
        <row r="741">
          <cell r="A741">
            <v>741</v>
          </cell>
          <cell r="B741" t="str">
            <v>PRINCIPAL DE</v>
          </cell>
        </row>
        <row r="742">
          <cell r="A742">
            <v>742</v>
          </cell>
          <cell r="B742" t="str">
            <v>PRINCIPAL DE</v>
          </cell>
        </row>
        <row r="743">
          <cell r="A743">
            <v>743</v>
          </cell>
          <cell r="B743" t="str">
            <v>PRINCIPAL DE</v>
          </cell>
        </row>
        <row r="744">
          <cell r="A744">
            <v>744</v>
          </cell>
          <cell r="B744" t="str">
            <v>PRINCIPAL DE</v>
          </cell>
        </row>
        <row r="745">
          <cell r="A745">
            <v>745</v>
          </cell>
          <cell r="B745" t="str">
            <v>PRINCIPAL DE</v>
          </cell>
        </row>
        <row r="746">
          <cell r="A746">
            <v>746</v>
          </cell>
          <cell r="B746" t="str">
            <v>PRINCIPAL DE</v>
          </cell>
        </row>
        <row r="747">
          <cell r="A747">
            <v>747</v>
          </cell>
          <cell r="B747" t="str">
            <v>PRINCIPAL DE</v>
          </cell>
        </row>
        <row r="748">
          <cell r="A748">
            <v>748</v>
          </cell>
          <cell r="B748" t="str">
            <v>ASOCIADO DE</v>
          </cell>
        </row>
        <row r="749">
          <cell r="A749">
            <v>749</v>
          </cell>
          <cell r="B749" t="str">
            <v>ASOCIADO DE</v>
          </cell>
        </row>
        <row r="750">
          <cell r="A750">
            <v>750</v>
          </cell>
          <cell r="B750" t="str">
            <v>ASOCIADO DE</v>
          </cell>
        </row>
        <row r="751">
          <cell r="A751">
            <v>751</v>
          </cell>
          <cell r="B751" t="str">
            <v>ASOCIADO DE</v>
          </cell>
        </row>
        <row r="752">
          <cell r="A752">
            <v>752</v>
          </cell>
          <cell r="B752" t="str">
            <v>ASOCIADO TC</v>
          </cell>
        </row>
        <row r="753">
          <cell r="A753">
            <v>753</v>
          </cell>
          <cell r="B753" t="str">
            <v>AUXILIAR TC</v>
          </cell>
        </row>
        <row r="754">
          <cell r="A754">
            <v>754</v>
          </cell>
          <cell r="B754" t="str">
            <v>AUXILIAR TC</v>
          </cell>
        </row>
        <row r="755">
          <cell r="A755">
            <v>755</v>
          </cell>
          <cell r="B755" t="str">
            <v>AUXILIAR TP 20 H</v>
          </cell>
        </row>
        <row r="756">
          <cell r="A756">
            <v>756</v>
          </cell>
          <cell r="B756" t="str">
            <v>PRINCIPAL DE</v>
          </cell>
        </row>
        <row r="757">
          <cell r="A757">
            <v>757</v>
          </cell>
          <cell r="B757" t="str">
            <v>PRINCIPAL DE</v>
          </cell>
        </row>
        <row r="758">
          <cell r="A758">
            <v>758</v>
          </cell>
          <cell r="B758" t="str">
            <v>PRINCIPAL DE</v>
          </cell>
        </row>
        <row r="759">
          <cell r="A759">
            <v>759</v>
          </cell>
          <cell r="B759" t="str">
            <v>PRINCIPAL DE</v>
          </cell>
        </row>
        <row r="760">
          <cell r="A760">
            <v>760</v>
          </cell>
          <cell r="B760" t="str">
            <v>PRINCIPAL DE</v>
          </cell>
        </row>
        <row r="761">
          <cell r="A761">
            <v>761</v>
          </cell>
          <cell r="B761" t="str">
            <v>PRINCIPAL DE</v>
          </cell>
        </row>
        <row r="762">
          <cell r="A762">
            <v>762</v>
          </cell>
          <cell r="B762" t="str">
            <v>PRINCIPAL DE</v>
          </cell>
        </row>
        <row r="763">
          <cell r="A763">
            <v>763</v>
          </cell>
          <cell r="B763" t="str">
            <v>ASOCIADO TP 20 H</v>
          </cell>
        </row>
        <row r="764">
          <cell r="A764">
            <v>764</v>
          </cell>
          <cell r="B764" t="str">
            <v>AUXILIAR TP 20 H</v>
          </cell>
        </row>
        <row r="765">
          <cell r="A765">
            <v>765</v>
          </cell>
          <cell r="B765" t="str">
            <v>AUXILIAR TP 20 H</v>
          </cell>
        </row>
        <row r="766">
          <cell r="A766">
            <v>766</v>
          </cell>
          <cell r="B766" t="str">
            <v>AUXILIAR TP 20 H</v>
          </cell>
        </row>
        <row r="767">
          <cell r="A767">
            <v>767</v>
          </cell>
          <cell r="B767" t="str">
            <v>AUXILIAR TP 20 H</v>
          </cell>
        </row>
        <row r="768">
          <cell r="A768">
            <v>768</v>
          </cell>
          <cell r="B768" t="str">
            <v>PRINCIPAL DE</v>
          </cell>
        </row>
        <row r="769">
          <cell r="A769">
            <v>769</v>
          </cell>
          <cell r="B769" t="str">
            <v>PRINCIPAL DE</v>
          </cell>
        </row>
        <row r="770">
          <cell r="A770">
            <v>770</v>
          </cell>
          <cell r="B770" t="str">
            <v>PRINCIPAL DE</v>
          </cell>
        </row>
        <row r="771">
          <cell r="A771">
            <v>771</v>
          </cell>
          <cell r="B771" t="str">
            <v>PRINCIPAL DE</v>
          </cell>
        </row>
        <row r="772">
          <cell r="A772">
            <v>772</v>
          </cell>
          <cell r="B772" t="str">
            <v>PRINCIPAL TC</v>
          </cell>
        </row>
        <row r="773">
          <cell r="A773">
            <v>773</v>
          </cell>
          <cell r="B773" t="str">
            <v>ASOCIADO DE</v>
          </cell>
        </row>
        <row r="774">
          <cell r="A774">
            <v>774</v>
          </cell>
          <cell r="B774" t="str">
            <v>ASOCIADO DE</v>
          </cell>
        </row>
        <row r="775">
          <cell r="A775">
            <v>775</v>
          </cell>
          <cell r="B775" t="str">
            <v>ASOCIADO DE</v>
          </cell>
        </row>
        <row r="776">
          <cell r="A776">
            <v>776</v>
          </cell>
          <cell r="B776" t="str">
            <v>ASOCIADO DE</v>
          </cell>
        </row>
        <row r="777">
          <cell r="A777">
            <v>777</v>
          </cell>
          <cell r="B777" t="str">
            <v>ASOCIADO TC</v>
          </cell>
        </row>
        <row r="778">
          <cell r="A778">
            <v>778</v>
          </cell>
          <cell r="B778" t="str">
            <v>ASOCIADO TC</v>
          </cell>
        </row>
        <row r="779">
          <cell r="A779">
            <v>779</v>
          </cell>
          <cell r="B779" t="str">
            <v>AUXILIAR DE</v>
          </cell>
        </row>
        <row r="780">
          <cell r="A780">
            <v>780</v>
          </cell>
          <cell r="B780" t="str">
            <v>AUXILIAR TC</v>
          </cell>
        </row>
        <row r="781">
          <cell r="A781">
            <v>781</v>
          </cell>
          <cell r="B781" t="str">
            <v>AUXILIAR TC</v>
          </cell>
        </row>
        <row r="782">
          <cell r="A782">
            <v>782</v>
          </cell>
          <cell r="B782" t="str">
            <v>AUXILIAR TC</v>
          </cell>
        </row>
        <row r="783">
          <cell r="A783">
            <v>783</v>
          </cell>
          <cell r="B783" t="str">
            <v>AUXILIAR TC</v>
          </cell>
        </row>
        <row r="784">
          <cell r="A784">
            <v>784</v>
          </cell>
          <cell r="B784" t="str">
            <v>PRINCIPAL DE</v>
          </cell>
        </row>
        <row r="785">
          <cell r="A785">
            <v>785</v>
          </cell>
          <cell r="B785" t="str">
            <v>PRINCIPAL DE</v>
          </cell>
        </row>
        <row r="786">
          <cell r="A786">
            <v>786</v>
          </cell>
          <cell r="B786" t="str">
            <v>PRINCIPAL DE</v>
          </cell>
        </row>
        <row r="787">
          <cell r="A787">
            <v>787</v>
          </cell>
          <cell r="B787" t="str">
            <v>PRINCIPAL DE</v>
          </cell>
        </row>
        <row r="788">
          <cell r="A788">
            <v>788</v>
          </cell>
          <cell r="B788" t="str">
            <v>PRINCIPAL DE</v>
          </cell>
        </row>
        <row r="789">
          <cell r="A789">
            <v>789</v>
          </cell>
          <cell r="B789" t="str">
            <v>ASOCIADO DE</v>
          </cell>
        </row>
        <row r="790">
          <cell r="A790">
            <v>790</v>
          </cell>
          <cell r="B790" t="str">
            <v>ASOCIADO TC</v>
          </cell>
        </row>
        <row r="791">
          <cell r="A791">
            <v>791</v>
          </cell>
          <cell r="B791" t="str">
            <v>AUXILIAR TC</v>
          </cell>
        </row>
        <row r="792">
          <cell r="A792">
            <v>792</v>
          </cell>
          <cell r="B792" t="str">
            <v>AUXILIAR DE</v>
          </cell>
        </row>
        <row r="793">
          <cell r="A793">
            <v>793</v>
          </cell>
          <cell r="B793" t="str">
            <v>AUXILIAR DE</v>
          </cell>
        </row>
        <row r="794">
          <cell r="A794">
            <v>794</v>
          </cell>
          <cell r="B794" t="str">
            <v>PRINCIPAL DE</v>
          </cell>
        </row>
        <row r="795">
          <cell r="A795">
            <v>795</v>
          </cell>
          <cell r="B795" t="str">
            <v>PRINCIPAL DE</v>
          </cell>
        </row>
        <row r="796">
          <cell r="A796">
            <v>796</v>
          </cell>
          <cell r="B796" t="str">
            <v>PRINCIPAL DE</v>
          </cell>
        </row>
        <row r="797">
          <cell r="A797">
            <v>797</v>
          </cell>
          <cell r="B797" t="str">
            <v>PRINCIPAL DE</v>
          </cell>
        </row>
        <row r="798">
          <cell r="A798">
            <v>798</v>
          </cell>
          <cell r="B798" t="str">
            <v>PRINCIPAL DE</v>
          </cell>
        </row>
        <row r="799">
          <cell r="A799">
            <v>799</v>
          </cell>
          <cell r="B799" t="str">
            <v>ASOCIADO DE</v>
          </cell>
        </row>
        <row r="800">
          <cell r="A800">
            <v>800</v>
          </cell>
          <cell r="B800" t="str">
            <v>ASOCIADO DE</v>
          </cell>
        </row>
        <row r="801">
          <cell r="A801">
            <v>801</v>
          </cell>
          <cell r="B801" t="str">
            <v>ASOCIADO DE</v>
          </cell>
        </row>
        <row r="802">
          <cell r="A802">
            <v>802</v>
          </cell>
          <cell r="B802" t="str">
            <v>ASOCIADO DE</v>
          </cell>
        </row>
        <row r="803">
          <cell r="A803">
            <v>803</v>
          </cell>
          <cell r="B803" t="str">
            <v>AUXILIAR DE</v>
          </cell>
        </row>
        <row r="804">
          <cell r="A804">
            <v>804</v>
          </cell>
          <cell r="B804" t="str">
            <v>AUXILIAR DE</v>
          </cell>
        </row>
        <row r="805">
          <cell r="A805">
            <v>805</v>
          </cell>
          <cell r="B805" t="str">
            <v>AUXILIAR DE</v>
          </cell>
        </row>
        <row r="806">
          <cell r="A806">
            <v>806</v>
          </cell>
          <cell r="B806" t="str">
            <v>AUXILIAR DE</v>
          </cell>
        </row>
        <row r="807">
          <cell r="A807">
            <v>807</v>
          </cell>
          <cell r="B807" t="str">
            <v>PRINCIPAL DE</v>
          </cell>
        </row>
        <row r="808">
          <cell r="A808">
            <v>808</v>
          </cell>
          <cell r="B808" t="str">
            <v>PRINCIPAL DE</v>
          </cell>
        </row>
        <row r="809">
          <cell r="A809">
            <v>809</v>
          </cell>
          <cell r="B809" t="str">
            <v>PRINCIPAL DE</v>
          </cell>
        </row>
        <row r="810">
          <cell r="A810">
            <v>810</v>
          </cell>
          <cell r="B810" t="str">
            <v>PRINCIPAL DE</v>
          </cell>
        </row>
        <row r="811">
          <cell r="A811">
            <v>811</v>
          </cell>
          <cell r="B811" t="str">
            <v>PRINCIPAL DE</v>
          </cell>
        </row>
        <row r="812">
          <cell r="A812">
            <v>812</v>
          </cell>
          <cell r="B812" t="str">
            <v>PRINCIPAL DE</v>
          </cell>
        </row>
        <row r="813">
          <cell r="A813">
            <v>813</v>
          </cell>
          <cell r="B813" t="str">
            <v>PRINCIPAL DE</v>
          </cell>
        </row>
        <row r="814">
          <cell r="A814">
            <v>814</v>
          </cell>
          <cell r="B814" t="str">
            <v>PRINCIPAL DE</v>
          </cell>
        </row>
        <row r="815">
          <cell r="A815">
            <v>815</v>
          </cell>
          <cell r="B815" t="str">
            <v>ASOCIADO DE</v>
          </cell>
        </row>
        <row r="816">
          <cell r="A816">
            <v>816</v>
          </cell>
          <cell r="B816" t="str">
            <v>ASOCIADO DE</v>
          </cell>
        </row>
        <row r="817">
          <cell r="A817">
            <v>817</v>
          </cell>
          <cell r="B817" t="str">
            <v>ASOCIADO DE</v>
          </cell>
        </row>
        <row r="818">
          <cell r="A818">
            <v>818</v>
          </cell>
          <cell r="B818" t="str">
            <v>ASOCIADO TC</v>
          </cell>
        </row>
        <row r="819">
          <cell r="A819">
            <v>819</v>
          </cell>
          <cell r="B819" t="str">
            <v>ASOCIADO TC</v>
          </cell>
        </row>
        <row r="820">
          <cell r="A820">
            <v>820</v>
          </cell>
          <cell r="B820" t="str">
            <v>AUXILIAR DE</v>
          </cell>
        </row>
        <row r="821">
          <cell r="A821">
            <v>821</v>
          </cell>
          <cell r="B821" t="str">
            <v>AUXILIAR TC</v>
          </cell>
        </row>
        <row r="822">
          <cell r="A822">
            <v>822</v>
          </cell>
          <cell r="B822" t="str">
            <v>AUXILIAR TC</v>
          </cell>
        </row>
        <row r="823">
          <cell r="A823">
            <v>823</v>
          </cell>
          <cell r="B823" t="str">
            <v>AUXILIAR TC</v>
          </cell>
        </row>
        <row r="824">
          <cell r="A824">
            <v>824</v>
          </cell>
          <cell r="B824" t="str">
            <v>AUXILIAR TC</v>
          </cell>
        </row>
        <row r="825">
          <cell r="A825">
            <v>825</v>
          </cell>
          <cell r="B825" t="str">
            <v>AUXILIAR TC</v>
          </cell>
        </row>
        <row r="826">
          <cell r="A826">
            <v>826</v>
          </cell>
          <cell r="B826" t="str">
            <v>AUXILIAR TC</v>
          </cell>
        </row>
        <row r="827">
          <cell r="A827">
            <v>827</v>
          </cell>
          <cell r="B827" t="str">
            <v>AUXILIAR TC</v>
          </cell>
        </row>
        <row r="828">
          <cell r="A828">
            <v>828</v>
          </cell>
          <cell r="B828" t="str">
            <v>AUXILIAR TC</v>
          </cell>
        </row>
        <row r="829">
          <cell r="A829">
            <v>829</v>
          </cell>
          <cell r="B829" t="str">
            <v>AUXILIAR TC</v>
          </cell>
        </row>
        <row r="830">
          <cell r="A830">
            <v>830</v>
          </cell>
          <cell r="B830" t="str">
            <v>AUXILIAR TC</v>
          </cell>
        </row>
        <row r="831">
          <cell r="A831">
            <v>831</v>
          </cell>
          <cell r="B831" t="str">
            <v>AUXILIAR TC</v>
          </cell>
        </row>
        <row r="832">
          <cell r="A832">
            <v>832</v>
          </cell>
          <cell r="B832" t="str">
            <v>AUXILIAR TC</v>
          </cell>
        </row>
        <row r="833">
          <cell r="A833">
            <v>833</v>
          </cell>
          <cell r="B833" t="str">
            <v>AUXILIAR TC</v>
          </cell>
        </row>
        <row r="834">
          <cell r="A834">
            <v>834</v>
          </cell>
          <cell r="B834" t="str">
            <v>AUXILIAR TP 20 H</v>
          </cell>
        </row>
        <row r="835">
          <cell r="A835">
            <v>835</v>
          </cell>
          <cell r="B835" t="str">
            <v>AUXILIAR TP 20 H</v>
          </cell>
        </row>
        <row r="836">
          <cell r="A836">
            <v>836</v>
          </cell>
          <cell r="B836" t="str">
            <v>AUXILIAR TP 20 H</v>
          </cell>
        </row>
        <row r="837">
          <cell r="A837">
            <v>837</v>
          </cell>
          <cell r="B837" t="str">
            <v>AUXILIAR TP 20 H</v>
          </cell>
        </row>
        <row r="838">
          <cell r="A838">
            <v>838</v>
          </cell>
          <cell r="B838" t="str">
            <v>AUXILIAR TP 20 H</v>
          </cell>
        </row>
        <row r="839">
          <cell r="A839">
            <v>839</v>
          </cell>
          <cell r="B839" t="str">
            <v>PRINCIPAL DE</v>
          </cell>
        </row>
        <row r="840">
          <cell r="A840">
            <v>840</v>
          </cell>
          <cell r="B840" t="str">
            <v>PRINCIPAL DE</v>
          </cell>
        </row>
        <row r="841">
          <cell r="A841">
            <v>841</v>
          </cell>
          <cell r="B841" t="str">
            <v>ASOCIADO DE</v>
          </cell>
        </row>
        <row r="842">
          <cell r="A842">
            <v>842</v>
          </cell>
          <cell r="B842" t="str">
            <v>ASOCIADO DE</v>
          </cell>
        </row>
        <row r="843">
          <cell r="A843">
            <v>843</v>
          </cell>
          <cell r="B843" t="str">
            <v>ASOCIADO DE</v>
          </cell>
        </row>
        <row r="844">
          <cell r="A844">
            <v>844</v>
          </cell>
          <cell r="B844" t="str">
            <v>ASOCIADO TC</v>
          </cell>
        </row>
        <row r="845">
          <cell r="A845">
            <v>845</v>
          </cell>
          <cell r="B845" t="str">
            <v>AUXILIAR DE</v>
          </cell>
        </row>
        <row r="846">
          <cell r="A846">
            <v>846</v>
          </cell>
          <cell r="B846" t="str">
            <v>AUXILIAR DE</v>
          </cell>
        </row>
        <row r="847">
          <cell r="A847">
            <v>847</v>
          </cell>
          <cell r="B847" t="str">
            <v>AUXILIAR TC</v>
          </cell>
        </row>
        <row r="848">
          <cell r="A848">
            <v>848</v>
          </cell>
          <cell r="B848" t="str">
            <v>AUXILIAR TC</v>
          </cell>
        </row>
        <row r="849">
          <cell r="A849">
            <v>849</v>
          </cell>
          <cell r="B849" t="str">
            <v>AUXILIAR TC</v>
          </cell>
        </row>
        <row r="850">
          <cell r="A850">
            <v>850</v>
          </cell>
          <cell r="B850" t="str">
            <v>AUXILIAR TC</v>
          </cell>
        </row>
        <row r="851">
          <cell r="A851">
            <v>851</v>
          </cell>
          <cell r="B851" t="str">
            <v>AUXILIAR TC</v>
          </cell>
        </row>
        <row r="852">
          <cell r="A852">
            <v>852</v>
          </cell>
          <cell r="B852" t="str">
            <v>AUXILIAR TC</v>
          </cell>
        </row>
        <row r="853">
          <cell r="A853">
            <v>853</v>
          </cell>
          <cell r="B853" t="str">
            <v>AUXILIAR TC</v>
          </cell>
        </row>
        <row r="854">
          <cell r="A854">
            <v>854</v>
          </cell>
          <cell r="B854" t="str">
            <v>PRINCIPAL DE</v>
          </cell>
        </row>
        <row r="855">
          <cell r="A855">
            <v>855</v>
          </cell>
          <cell r="B855" t="str">
            <v>PRINCIPAL DE</v>
          </cell>
        </row>
        <row r="856">
          <cell r="A856">
            <v>856</v>
          </cell>
          <cell r="B856" t="str">
            <v>PRINCIPAL TC</v>
          </cell>
        </row>
        <row r="857">
          <cell r="A857">
            <v>857</v>
          </cell>
          <cell r="B857" t="str">
            <v>PRINCIPAL TC</v>
          </cell>
        </row>
        <row r="858">
          <cell r="A858">
            <v>858</v>
          </cell>
          <cell r="B858" t="str">
            <v>ASOCIADO DE</v>
          </cell>
        </row>
        <row r="859">
          <cell r="A859">
            <v>859</v>
          </cell>
          <cell r="B859" t="str">
            <v>ASOCIADO DE</v>
          </cell>
        </row>
        <row r="860">
          <cell r="A860">
            <v>860</v>
          </cell>
          <cell r="B860" t="str">
            <v>AUXILIAR TC</v>
          </cell>
        </row>
        <row r="861">
          <cell r="A861">
            <v>861</v>
          </cell>
          <cell r="B861" t="str">
            <v>AUXILIAR TC</v>
          </cell>
        </row>
        <row r="862">
          <cell r="A862">
            <v>862</v>
          </cell>
          <cell r="B862" t="str">
            <v>AUXILIAR TC</v>
          </cell>
        </row>
        <row r="863">
          <cell r="A863">
            <v>863</v>
          </cell>
          <cell r="B863" t="str">
            <v>AUXILIAR TC</v>
          </cell>
        </row>
        <row r="864">
          <cell r="A864">
            <v>864</v>
          </cell>
          <cell r="B864" t="str">
            <v>JP TP 20 H</v>
          </cell>
        </row>
        <row r="865">
          <cell r="A865">
            <v>865</v>
          </cell>
          <cell r="B865" t="str">
            <v>PRINCIPAL DE</v>
          </cell>
        </row>
        <row r="866">
          <cell r="A866">
            <v>866</v>
          </cell>
          <cell r="B866" t="str">
            <v>PRINCIPAL DE</v>
          </cell>
        </row>
        <row r="867">
          <cell r="A867">
            <v>867</v>
          </cell>
          <cell r="B867" t="str">
            <v>PRINCIPAL DE</v>
          </cell>
        </row>
        <row r="868">
          <cell r="A868">
            <v>868</v>
          </cell>
          <cell r="B868" t="str">
            <v>PRINCIPAL DE</v>
          </cell>
        </row>
        <row r="869">
          <cell r="A869">
            <v>869</v>
          </cell>
          <cell r="B869" t="str">
            <v>PRINCIPAL DE</v>
          </cell>
        </row>
        <row r="870">
          <cell r="A870">
            <v>870</v>
          </cell>
          <cell r="B870" t="str">
            <v>PRINCIPAL DE</v>
          </cell>
        </row>
        <row r="871">
          <cell r="A871">
            <v>871</v>
          </cell>
          <cell r="B871" t="str">
            <v>PRINCIPAL DE</v>
          </cell>
        </row>
        <row r="872">
          <cell r="A872">
            <v>872</v>
          </cell>
          <cell r="B872" t="str">
            <v>PRINCIPAL DE</v>
          </cell>
        </row>
        <row r="873">
          <cell r="A873">
            <v>873</v>
          </cell>
          <cell r="B873" t="str">
            <v>PRINCIPAL DE</v>
          </cell>
        </row>
        <row r="874">
          <cell r="A874">
            <v>874</v>
          </cell>
          <cell r="B874" t="str">
            <v>PRINCIPAL DE</v>
          </cell>
        </row>
        <row r="875">
          <cell r="A875">
            <v>875</v>
          </cell>
          <cell r="B875" t="str">
            <v>PRINCIPAL DE</v>
          </cell>
        </row>
        <row r="876">
          <cell r="A876">
            <v>876</v>
          </cell>
          <cell r="B876" t="str">
            <v>PRINCIPAL DE</v>
          </cell>
        </row>
        <row r="877">
          <cell r="A877">
            <v>877</v>
          </cell>
          <cell r="B877" t="str">
            <v>PRINCIPAL DE</v>
          </cell>
        </row>
        <row r="878">
          <cell r="A878">
            <v>878</v>
          </cell>
          <cell r="B878" t="str">
            <v>PRINCIPAL DE</v>
          </cell>
        </row>
        <row r="879">
          <cell r="A879">
            <v>879</v>
          </cell>
          <cell r="B879" t="str">
            <v>PRINCIPAL TC</v>
          </cell>
        </row>
        <row r="880">
          <cell r="A880">
            <v>880</v>
          </cell>
          <cell r="B880" t="str">
            <v>ASOCIADO DE</v>
          </cell>
        </row>
        <row r="881">
          <cell r="A881">
            <v>881</v>
          </cell>
          <cell r="B881" t="str">
            <v>ASOCIADO DE</v>
          </cell>
        </row>
        <row r="882">
          <cell r="A882">
            <v>882</v>
          </cell>
          <cell r="B882" t="str">
            <v>ASOCIADO DE</v>
          </cell>
        </row>
        <row r="883">
          <cell r="A883">
            <v>883</v>
          </cell>
          <cell r="B883" t="str">
            <v>ASOCIADO TC</v>
          </cell>
        </row>
        <row r="884">
          <cell r="A884">
            <v>884</v>
          </cell>
          <cell r="B884" t="str">
            <v>AUXILIAR DE</v>
          </cell>
        </row>
        <row r="885">
          <cell r="A885">
            <v>885</v>
          </cell>
          <cell r="B885" t="str">
            <v>AUXILIAR DE</v>
          </cell>
        </row>
        <row r="886">
          <cell r="A886">
            <v>886</v>
          </cell>
          <cell r="B886" t="str">
            <v>AUXILIAR TC</v>
          </cell>
        </row>
        <row r="887">
          <cell r="A887">
            <v>887</v>
          </cell>
          <cell r="B887" t="str">
            <v>AUXILIAR TC</v>
          </cell>
        </row>
        <row r="888">
          <cell r="A888">
            <v>888</v>
          </cell>
          <cell r="B888" t="str">
            <v>AUXILIAR TC</v>
          </cell>
        </row>
        <row r="889">
          <cell r="A889">
            <v>889</v>
          </cell>
          <cell r="B889" t="str">
            <v>AUXILIAR TC</v>
          </cell>
        </row>
        <row r="890">
          <cell r="A890">
            <v>890</v>
          </cell>
          <cell r="B890" t="str">
            <v>PRINCIPAL DE</v>
          </cell>
        </row>
        <row r="891">
          <cell r="A891">
            <v>891</v>
          </cell>
          <cell r="B891" t="str">
            <v>PRINCIPAL DE</v>
          </cell>
        </row>
        <row r="892">
          <cell r="A892">
            <v>892</v>
          </cell>
          <cell r="B892" t="str">
            <v>PRINCIPAL DE</v>
          </cell>
        </row>
        <row r="893">
          <cell r="A893">
            <v>893</v>
          </cell>
          <cell r="B893" t="str">
            <v>PRINCIPAL DE</v>
          </cell>
        </row>
        <row r="894">
          <cell r="A894">
            <v>894</v>
          </cell>
          <cell r="B894" t="str">
            <v>PRINCIPAL DE</v>
          </cell>
        </row>
        <row r="895">
          <cell r="A895">
            <v>895</v>
          </cell>
          <cell r="B895" t="str">
            <v>ASOCIADO DE</v>
          </cell>
        </row>
        <row r="896">
          <cell r="A896">
            <v>896</v>
          </cell>
          <cell r="B896" t="str">
            <v>ASOCIADO DE</v>
          </cell>
        </row>
        <row r="897">
          <cell r="A897">
            <v>897</v>
          </cell>
          <cell r="B897" t="str">
            <v>ASOCIADO DE</v>
          </cell>
        </row>
        <row r="898">
          <cell r="A898">
            <v>898</v>
          </cell>
          <cell r="B898" t="str">
            <v>ASOCIADO DE</v>
          </cell>
        </row>
        <row r="899">
          <cell r="A899">
            <v>899</v>
          </cell>
          <cell r="B899" t="str">
            <v>ASOCIADO TC</v>
          </cell>
        </row>
        <row r="900">
          <cell r="A900">
            <v>900</v>
          </cell>
          <cell r="B900" t="str">
            <v>ASOCIADO TC</v>
          </cell>
        </row>
        <row r="901">
          <cell r="A901">
            <v>901</v>
          </cell>
          <cell r="B901" t="str">
            <v>AUXILIAR DE</v>
          </cell>
        </row>
        <row r="902">
          <cell r="A902">
            <v>902</v>
          </cell>
          <cell r="B902" t="str">
            <v>AUXILIAR TC</v>
          </cell>
        </row>
        <row r="903">
          <cell r="A903">
            <v>903</v>
          </cell>
          <cell r="B903" t="str">
            <v>AUXILIAR TC</v>
          </cell>
        </row>
        <row r="904">
          <cell r="A904">
            <v>904</v>
          </cell>
          <cell r="B904" t="str">
            <v>AUXILIAR TC</v>
          </cell>
        </row>
        <row r="905">
          <cell r="A905">
            <v>905</v>
          </cell>
          <cell r="B905" t="str">
            <v>AUXILIAR TC</v>
          </cell>
        </row>
        <row r="906">
          <cell r="A906">
            <v>906</v>
          </cell>
          <cell r="B906" t="str">
            <v>AUXILIAR TC</v>
          </cell>
        </row>
        <row r="907">
          <cell r="A907">
            <v>907</v>
          </cell>
          <cell r="B907" t="str">
            <v>PROF NIVEL V TP 12 H</v>
          </cell>
        </row>
        <row r="908">
          <cell r="A908">
            <v>908</v>
          </cell>
          <cell r="B908" t="str">
            <v>PROF NIVEL V TP 12 H</v>
          </cell>
        </row>
        <row r="909">
          <cell r="A909">
            <v>909</v>
          </cell>
          <cell r="B909" t="str">
            <v>PROF NIVEL V TP 12 H</v>
          </cell>
        </row>
        <row r="910">
          <cell r="A910">
            <v>910</v>
          </cell>
          <cell r="B910" t="str">
            <v>PROF NIVEL V TP 12 H</v>
          </cell>
        </row>
        <row r="911">
          <cell r="A911">
            <v>911</v>
          </cell>
          <cell r="B911" t="str">
            <v>PROF NIVEL V TP 12 H</v>
          </cell>
        </row>
        <row r="912">
          <cell r="A912">
            <v>912</v>
          </cell>
          <cell r="B912" t="str">
            <v>PROF NIVEL V TP 12 H</v>
          </cell>
        </row>
        <row r="913">
          <cell r="A913">
            <v>913</v>
          </cell>
          <cell r="B913" t="str">
            <v>PROF NIVEL IV TP 12 H</v>
          </cell>
        </row>
        <row r="914">
          <cell r="A914">
            <v>914</v>
          </cell>
          <cell r="B914" t="str">
            <v>PROF NIVEL IV TP 12 H</v>
          </cell>
        </row>
        <row r="915">
          <cell r="A915">
            <v>915</v>
          </cell>
          <cell r="B915" t="str">
            <v>PROF NIVEL IV TP 12 H</v>
          </cell>
        </row>
        <row r="916">
          <cell r="A916">
            <v>916</v>
          </cell>
          <cell r="B916" t="str">
            <v>PROF NIVEL IV TP 12 H</v>
          </cell>
        </row>
        <row r="917">
          <cell r="A917">
            <v>917</v>
          </cell>
          <cell r="B917" t="str">
            <v>PROF NIVEL IV TP 12 H</v>
          </cell>
        </row>
        <row r="918">
          <cell r="A918">
            <v>918</v>
          </cell>
          <cell r="B918" t="str">
            <v>PROF NIVEL IV TP 12 H</v>
          </cell>
        </row>
        <row r="919">
          <cell r="A919">
            <v>919</v>
          </cell>
          <cell r="B919" t="str">
            <v>PROF NIVEL IV TP 12 H</v>
          </cell>
        </row>
        <row r="920">
          <cell r="A920">
            <v>920</v>
          </cell>
          <cell r="B920" t="str">
            <v>PROF NIVEL IV TP 12 H</v>
          </cell>
        </row>
        <row r="921">
          <cell r="A921">
            <v>921</v>
          </cell>
          <cell r="B921" t="str">
            <v>PROF NIVEL V 40 H</v>
          </cell>
        </row>
        <row r="922">
          <cell r="A922">
            <v>922</v>
          </cell>
          <cell r="B922" t="str">
            <v>PROF NIVEL IV 40 H</v>
          </cell>
        </row>
        <row r="923">
          <cell r="A923">
            <v>923</v>
          </cell>
          <cell r="B923" t="str">
            <v>PROF NIVEL IV 40 H</v>
          </cell>
        </row>
        <row r="924">
          <cell r="A924">
            <v>924</v>
          </cell>
          <cell r="B924" t="str">
            <v>PROF NIVEL III 40 H</v>
          </cell>
        </row>
        <row r="925">
          <cell r="A925">
            <v>925</v>
          </cell>
          <cell r="B925" t="str">
            <v>PROF NIVEL III 40 H</v>
          </cell>
        </row>
        <row r="926">
          <cell r="A926">
            <v>926</v>
          </cell>
          <cell r="B926" t="str">
            <v>PRINCIPAL DE</v>
          </cell>
        </row>
        <row r="927">
          <cell r="A927">
            <v>927</v>
          </cell>
          <cell r="B927" t="str">
            <v>PRINCIPAL DE</v>
          </cell>
        </row>
        <row r="928">
          <cell r="A928">
            <v>928</v>
          </cell>
          <cell r="B928" t="str">
            <v>PRINCIPAL DE</v>
          </cell>
        </row>
        <row r="929">
          <cell r="A929">
            <v>929</v>
          </cell>
          <cell r="B929" t="str">
            <v>PRINCIPAL DE</v>
          </cell>
        </row>
        <row r="930">
          <cell r="A930">
            <v>930</v>
          </cell>
          <cell r="B930" t="str">
            <v>PRINCIPAL DE</v>
          </cell>
        </row>
        <row r="931">
          <cell r="A931">
            <v>931</v>
          </cell>
          <cell r="B931" t="str">
            <v>PRINCIPAL DE</v>
          </cell>
        </row>
        <row r="932">
          <cell r="A932">
            <v>932</v>
          </cell>
          <cell r="B932" t="str">
            <v>PRINCIPAL DE</v>
          </cell>
        </row>
        <row r="933">
          <cell r="A933">
            <v>933</v>
          </cell>
          <cell r="B933" t="str">
            <v>PRINCIPAL DE</v>
          </cell>
        </row>
        <row r="934">
          <cell r="A934">
            <v>934</v>
          </cell>
          <cell r="B934" t="str">
            <v>PRINCIPAL DE</v>
          </cell>
        </row>
        <row r="935">
          <cell r="A935">
            <v>935</v>
          </cell>
          <cell r="B935" t="str">
            <v>PRINCIPAL DE</v>
          </cell>
        </row>
        <row r="936">
          <cell r="A936">
            <v>936</v>
          </cell>
          <cell r="B936" t="str">
            <v>PRINCIPAL DE</v>
          </cell>
        </row>
        <row r="937">
          <cell r="A937">
            <v>937</v>
          </cell>
          <cell r="B937" t="str">
            <v>PRINCIPAL DE</v>
          </cell>
        </row>
        <row r="938">
          <cell r="A938">
            <v>938</v>
          </cell>
          <cell r="B938" t="str">
            <v>PRINCIPAL DE</v>
          </cell>
        </row>
        <row r="939">
          <cell r="A939">
            <v>939</v>
          </cell>
          <cell r="B939" t="str">
            <v>PRINCIPAL TC</v>
          </cell>
        </row>
        <row r="940">
          <cell r="A940">
            <v>940</v>
          </cell>
          <cell r="B940" t="str">
            <v>PRINCIPAL TC</v>
          </cell>
        </row>
        <row r="941">
          <cell r="A941">
            <v>941</v>
          </cell>
          <cell r="B941" t="str">
            <v>PRINCIPAL TC</v>
          </cell>
        </row>
        <row r="942">
          <cell r="A942">
            <v>942</v>
          </cell>
          <cell r="B942" t="str">
            <v>PRINCIPAL TC</v>
          </cell>
        </row>
        <row r="943">
          <cell r="A943">
            <v>943</v>
          </cell>
          <cell r="B943" t="str">
            <v>PRINCIPAL TC</v>
          </cell>
        </row>
        <row r="944">
          <cell r="A944">
            <v>944</v>
          </cell>
          <cell r="B944" t="str">
            <v>PRINCIPAL TC</v>
          </cell>
        </row>
        <row r="945">
          <cell r="A945">
            <v>945</v>
          </cell>
          <cell r="B945" t="str">
            <v>PRINCIPAL TC</v>
          </cell>
        </row>
        <row r="946">
          <cell r="A946">
            <v>946</v>
          </cell>
          <cell r="B946" t="str">
            <v>PRINCIPAL TC</v>
          </cell>
        </row>
        <row r="947">
          <cell r="A947">
            <v>947</v>
          </cell>
          <cell r="B947" t="str">
            <v>PRINCIPAL TC</v>
          </cell>
        </row>
        <row r="948">
          <cell r="A948">
            <v>948</v>
          </cell>
          <cell r="B948" t="str">
            <v>PRINCIPAL TC</v>
          </cell>
        </row>
        <row r="949">
          <cell r="A949">
            <v>949</v>
          </cell>
          <cell r="B949" t="str">
            <v>PRINCIPAL TC</v>
          </cell>
        </row>
        <row r="950">
          <cell r="A950">
            <v>950</v>
          </cell>
          <cell r="B950" t="str">
            <v>PRINCIPAL TP 20 H</v>
          </cell>
        </row>
        <row r="951">
          <cell r="A951">
            <v>951</v>
          </cell>
          <cell r="B951" t="str">
            <v>ASOCIADO DE</v>
          </cell>
        </row>
        <row r="952">
          <cell r="A952">
            <v>952</v>
          </cell>
          <cell r="B952" t="str">
            <v>ASOCIADO DE</v>
          </cell>
        </row>
        <row r="953">
          <cell r="A953">
            <v>953</v>
          </cell>
          <cell r="B953" t="str">
            <v>ASOCIADO TC</v>
          </cell>
        </row>
        <row r="954">
          <cell r="A954">
            <v>954</v>
          </cell>
          <cell r="B954" t="str">
            <v>ASOCIADO TC</v>
          </cell>
        </row>
        <row r="955">
          <cell r="A955">
            <v>955</v>
          </cell>
          <cell r="B955" t="str">
            <v>ASOCIADO TC</v>
          </cell>
        </row>
        <row r="956">
          <cell r="A956">
            <v>956</v>
          </cell>
          <cell r="B956" t="str">
            <v>ASOCIADO TC</v>
          </cell>
        </row>
        <row r="957">
          <cell r="A957">
            <v>957</v>
          </cell>
          <cell r="B957" t="str">
            <v>ASOCIADO TC</v>
          </cell>
        </row>
        <row r="958">
          <cell r="A958">
            <v>958</v>
          </cell>
          <cell r="B958" t="str">
            <v>ASOCIADO TC</v>
          </cell>
        </row>
        <row r="959">
          <cell r="A959">
            <v>959</v>
          </cell>
          <cell r="B959" t="str">
            <v>ASOCIADO TC</v>
          </cell>
        </row>
        <row r="960">
          <cell r="A960">
            <v>960</v>
          </cell>
          <cell r="B960" t="str">
            <v>ASOCIADO TC</v>
          </cell>
        </row>
        <row r="961">
          <cell r="A961">
            <v>961</v>
          </cell>
          <cell r="B961" t="str">
            <v>ASOCIADO TC</v>
          </cell>
        </row>
        <row r="962">
          <cell r="A962">
            <v>962</v>
          </cell>
          <cell r="B962" t="str">
            <v>ASOCIADO TC</v>
          </cell>
        </row>
        <row r="963">
          <cell r="A963">
            <v>963</v>
          </cell>
          <cell r="B963" t="str">
            <v>ASOCIADO TC</v>
          </cell>
        </row>
        <row r="964">
          <cell r="A964">
            <v>964</v>
          </cell>
          <cell r="B964" t="str">
            <v>ASOCIADO TC</v>
          </cell>
        </row>
        <row r="965">
          <cell r="A965">
            <v>965</v>
          </cell>
          <cell r="B965" t="str">
            <v>ASOCIADO TC</v>
          </cell>
        </row>
        <row r="966">
          <cell r="A966">
            <v>966</v>
          </cell>
          <cell r="B966" t="str">
            <v>ASOCIADO TC</v>
          </cell>
        </row>
        <row r="967">
          <cell r="A967">
            <v>967</v>
          </cell>
          <cell r="B967" t="str">
            <v>ASOCIADO TC</v>
          </cell>
        </row>
        <row r="968">
          <cell r="A968">
            <v>968</v>
          </cell>
          <cell r="B968" t="str">
            <v>ASOCIADO TC</v>
          </cell>
        </row>
        <row r="969">
          <cell r="A969">
            <v>969</v>
          </cell>
          <cell r="B969" t="str">
            <v>ASOCIADO TC</v>
          </cell>
        </row>
        <row r="970">
          <cell r="A970">
            <v>970</v>
          </cell>
          <cell r="B970" t="str">
            <v>ASOCIADO TP 20 H</v>
          </cell>
        </row>
        <row r="971">
          <cell r="A971">
            <v>971</v>
          </cell>
          <cell r="B971" t="str">
            <v>ASOCIADO TP 20 H</v>
          </cell>
        </row>
        <row r="972">
          <cell r="A972">
            <v>972</v>
          </cell>
          <cell r="B972" t="str">
            <v>ASOCIADO TP 10 H</v>
          </cell>
        </row>
        <row r="973">
          <cell r="A973">
            <v>973</v>
          </cell>
          <cell r="B973" t="str">
            <v>ASOCIADO TP 10 H</v>
          </cell>
        </row>
        <row r="974">
          <cell r="A974">
            <v>974</v>
          </cell>
          <cell r="B974" t="str">
            <v>AUXILIAR TC</v>
          </cell>
        </row>
        <row r="975">
          <cell r="A975">
            <v>975</v>
          </cell>
          <cell r="B975" t="str">
            <v>AUXILIAR TC</v>
          </cell>
        </row>
        <row r="976">
          <cell r="A976">
            <v>976</v>
          </cell>
          <cell r="B976" t="str">
            <v>AUXILIAR TC</v>
          </cell>
        </row>
        <row r="977">
          <cell r="A977">
            <v>977</v>
          </cell>
          <cell r="B977" t="str">
            <v>AUXILIAR TC</v>
          </cell>
        </row>
        <row r="978">
          <cell r="A978">
            <v>978</v>
          </cell>
          <cell r="B978" t="str">
            <v>AUXILIAR TC</v>
          </cell>
        </row>
        <row r="979">
          <cell r="A979">
            <v>979</v>
          </cell>
          <cell r="B979" t="str">
            <v>AUXILIAR TC</v>
          </cell>
        </row>
        <row r="980">
          <cell r="A980">
            <v>980</v>
          </cell>
          <cell r="B980" t="str">
            <v>AUXILIAR TC</v>
          </cell>
        </row>
        <row r="981">
          <cell r="A981">
            <v>981</v>
          </cell>
          <cell r="B981" t="str">
            <v>AUXILIAR TC</v>
          </cell>
        </row>
        <row r="982">
          <cell r="A982">
            <v>982</v>
          </cell>
          <cell r="B982" t="str">
            <v>AUXILIAR TC</v>
          </cell>
        </row>
        <row r="983">
          <cell r="A983">
            <v>983</v>
          </cell>
          <cell r="B983" t="str">
            <v>AUXILIAR TC</v>
          </cell>
        </row>
        <row r="984">
          <cell r="A984">
            <v>984</v>
          </cell>
          <cell r="B984" t="str">
            <v>AUXILIAR TC</v>
          </cell>
        </row>
        <row r="985">
          <cell r="A985">
            <v>985</v>
          </cell>
          <cell r="B985" t="str">
            <v>AUXILIAR TC</v>
          </cell>
        </row>
        <row r="986">
          <cell r="A986">
            <v>986</v>
          </cell>
          <cell r="B986" t="str">
            <v>AUXILIAR TC</v>
          </cell>
        </row>
        <row r="987">
          <cell r="A987">
            <v>987</v>
          </cell>
          <cell r="B987" t="str">
            <v>AUXILIAR TC</v>
          </cell>
        </row>
        <row r="988">
          <cell r="A988">
            <v>988</v>
          </cell>
          <cell r="B988" t="str">
            <v>AUXILIAR TC</v>
          </cell>
        </row>
        <row r="989">
          <cell r="A989">
            <v>989</v>
          </cell>
          <cell r="B989" t="str">
            <v>AUXILIAR TC</v>
          </cell>
        </row>
        <row r="990">
          <cell r="A990">
            <v>990</v>
          </cell>
          <cell r="B990" t="str">
            <v>AUXILIAR TC</v>
          </cell>
        </row>
        <row r="991">
          <cell r="A991">
            <v>991</v>
          </cell>
          <cell r="B991" t="str">
            <v>AUXILIAR TC</v>
          </cell>
        </row>
        <row r="992">
          <cell r="A992">
            <v>992</v>
          </cell>
          <cell r="B992" t="str">
            <v>AUXILIAR TC</v>
          </cell>
        </row>
        <row r="993">
          <cell r="A993">
            <v>993</v>
          </cell>
          <cell r="B993" t="str">
            <v>AUXILIAR TC</v>
          </cell>
        </row>
        <row r="994">
          <cell r="A994">
            <v>994</v>
          </cell>
          <cell r="B994" t="str">
            <v>AUXILIAR TC</v>
          </cell>
        </row>
        <row r="995">
          <cell r="A995">
            <v>995</v>
          </cell>
          <cell r="B995" t="str">
            <v>AUXILIAR TC</v>
          </cell>
        </row>
        <row r="996">
          <cell r="A996">
            <v>996</v>
          </cell>
          <cell r="B996" t="str">
            <v>AUXILIAR TC</v>
          </cell>
        </row>
        <row r="997">
          <cell r="A997">
            <v>997</v>
          </cell>
          <cell r="B997" t="str">
            <v>AUXILIAR TC</v>
          </cell>
        </row>
        <row r="998">
          <cell r="A998">
            <v>998</v>
          </cell>
          <cell r="B998" t="str">
            <v>AUXILIAR TC</v>
          </cell>
        </row>
        <row r="999">
          <cell r="A999">
            <v>999</v>
          </cell>
          <cell r="B999" t="str">
            <v>AUXILIAR TC</v>
          </cell>
        </row>
        <row r="1000">
          <cell r="A1000">
            <v>1000</v>
          </cell>
          <cell r="B1000" t="str">
            <v>AUXILIAR TC</v>
          </cell>
        </row>
        <row r="1001">
          <cell r="A1001">
            <v>1001</v>
          </cell>
          <cell r="B1001" t="str">
            <v>AUXILIAR TC</v>
          </cell>
        </row>
        <row r="1002">
          <cell r="A1002">
            <v>1002</v>
          </cell>
          <cell r="B1002" t="str">
            <v>AUXILIAR TC</v>
          </cell>
        </row>
        <row r="1003">
          <cell r="A1003">
            <v>1003</v>
          </cell>
          <cell r="B1003" t="str">
            <v>AUXILIAR TC</v>
          </cell>
        </row>
      </sheetData>
      <sheetData sheetId="5">
        <row r="1">
          <cell r="A1" t="str">
            <v>COD.</v>
          </cell>
          <cell r="B1" t="str">
            <v>FACULTAD</v>
          </cell>
          <cell r="C1" t="str">
            <v>DPTO. ACADEMICO</v>
          </cell>
          <cell r="D1" t="str">
            <v>DOCENTE</v>
          </cell>
          <cell r="E1" t="str">
            <v>CONDICION</v>
          </cell>
          <cell r="F1" t="str">
            <v>CATEGORIA</v>
          </cell>
          <cell r="G1" t="str">
            <v>PLAZA</v>
          </cell>
          <cell r="H1" t="str">
            <v>ACTIVIDAD</v>
          </cell>
          <cell r="I1" t="str">
            <v>DU033</v>
          </cell>
          <cell r="J1" t="str">
            <v>L29137</v>
          </cell>
          <cell r="K1" t="str">
            <v>Reint. AFP</v>
          </cell>
          <cell r="L1" t="str">
            <v>SEXO</v>
          </cell>
          <cell r="M1" t="str">
            <v>CAT.</v>
          </cell>
          <cell r="N1" t="str">
            <v>DNI</v>
          </cell>
          <cell r="O1" t="str">
            <v>SIST.PEN.</v>
          </cell>
          <cell r="P1" t="str">
            <v>TITULO</v>
          </cell>
          <cell r="Q1" t="str">
            <v>GRADO</v>
          </cell>
          <cell r="S1" t="str">
            <v>DOCTORADO</v>
          </cell>
          <cell r="U1" t="str">
            <v>ESTADO CIVIL</v>
          </cell>
          <cell r="V1" t="str">
            <v>F.INGRESO</v>
          </cell>
          <cell r="W1" t="str">
            <v>DIRECCION</v>
          </cell>
          <cell r="X1" t="str">
            <v>CA</v>
          </cell>
          <cell r="Y1" t="str">
            <v>CARGO ADMINISTRATIVO</v>
          </cell>
          <cell r="Z1" t="str">
            <v>OBSERVACIONES</v>
          </cell>
        </row>
        <row r="2">
          <cell r="A2">
            <v>4534</v>
          </cell>
          <cell r="B2" t="str">
            <v>CIENCIAS AGROPECUARIAS</v>
          </cell>
          <cell r="C2" t="str">
            <v>AGRONOMIA Y ZOOTECNIA</v>
          </cell>
          <cell r="D2" t="str">
            <v>LUJAN SALVATIERRA ANGEL PEDRO</v>
          </cell>
          <cell r="E2" t="str">
            <v>NOMBRADO</v>
          </cell>
          <cell r="F2" t="str">
            <v>ASOCIADO DE</v>
          </cell>
          <cell r="G2">
            <v>18</v>
          </cell>
          <cell r="H2">
            <v>1</v>
          </cell>
          <cell r="I2">
            <v>82.76</v>
          </cell>
          <cell r="J2">
            <v>300</v>
          </cell>
          <cell r="L2" t="str">
            <v>M</v>
          </cell>
          <cell r="M2" t="str">
            <v>ASO DE</v>
          </cell>
          <cell r="N2">
            <v>17907567</v>
          </cell>
          <cell r="O2" t="str">
            <v>A.F.P</v>
          </cell>
          <cell r="P2" t="str">
            <v>ING. AGRONOMO</v>
          </cell>
          <cell r="Q2" t="str">
            <v>MAESTRO</v>
          </cell>
          <cell r="R2">
            <v>37967</v>
          </cell>
          <cell r="S2" t="str">
            <v>DOCTOR</v>
          </cell>
          <cell r="U2" t="str">
            <v>CASADO</v>
          </cell>
          <cell r="V2">
            <v>34456</v>
          </cell>
          <cell r="W2" t="str">
            <v>MARACAEBO O-6 - MONSERRATE - TRUJILLO</v>
          </cell>
          <cell r="X2" t="str">
            <v/>
          </cell>
          <cell r="Y2" t="str">
            <v/>
          </cell>
        </row>
        <row r="3">
          <cell r="A3">
            <v>5162</v>
          </cell>
          <cell r="B3" t="str">
            <v>CIENCIAS AGROPECUARIAS</v>
          </cell>
          <cell r="C3" t="str">
            <v>AGRONOMIA Y ZOOTECNIA</v>
          </cell>
          <cell r="D3" t="str">
            <v>RIOS CAMPOS NELSON HORACIO</v>
          </cell>
          <cell r="E3" t="str">
            <v>NOMBRADO</v>
          </cell>
          <cell r="F3" t="str">
            <v>ASOCIADO TC</v>
          </cell>
          <cell r="G3">
            <v>43</v>
          </cell>
          <cell r="H3">
            <v>1</v>
          </cell>
          <cell r="I3">
            <v>287.10000000000002</v>
          </cell>
          <cell r="J3">
            <v>560</v>
          </cell>
          <cell r="L3" t="str">
            <v>M</v>
          </cell>
          <cell r="M3" t="str">
            <v>ASO TC</v>
          </cell>
          <cell r="N3">
            <v>17889124</v>
          </cell>
          <cell r="O3" t="str">
            <v>A.F.P</v>
          </cell>
          <cell r="P3" t="str">
            <v>ING.AGRONOMO</v>
          </cell>
          <cell r="Q3" t="str">
            <v>MAESTRO</v>
          </cell>
          <cell r="R3">
            <v>34170</v>
          </cell>
          <cell r="S3" t="str">
            <v xml:space="preserve"> </v>
          </cell>
          <cell r="U3" t="str">
            <v>CASADO</v>
          </cell>
          <cell r="V3">
            <v>36617</v>
          </cell>
          <cell r="W3" t="str">
            <v>LOS TOPACIOS N° 295 - LA RINCONADA - TRUJILLO</v>
          </cell>
          <cell r="X3">
            <v>3</v>
          </cell>
          <cell r="Y3" t="str">
            <v>DECANO</v>
          </cell>
        </row>
        <row r="4">
          <cell r="A4">
            <v>5200</v>
          </cell>
          <cell r="B4" t="str">
            <v>CIENCIAS AGROPECUARIAS</v>
          </cell>
          <cell r="C4" t="str">
            <v>AGRONOMIA Y ZOOTECNIA</v>
          </cell>
          <cell r="D4" t="str">
            <v>MENDEZ GARCIA EDUARDO FELIPE</v>
          </cell>
          <cell r="E4" t="str">
            <v>NOMBRADO</v>
          </cell>
          <cell r="F4" t="str">
            <v>AUXILIAR TC</v>
          </cell>
          <cell r="G4">
            <v>45</v>
          </cell>
          <cell r="H4">
            <v>1</v>
          </cell>
          <cell r="I4">
            <v>130.38</v>
          </cell>
          <cell r="J4">
            <v>280</v>
          </cell>
          <cell r="L4" t="str">
            <v>M</v>
          </cell>
          <cell r="M4" t="str">
            <v>AUX TC</v>
          </cell>
          <cell r="N4">
            <v>18878789</v>
          </cell>
          <cell r="O4" t="str">
            <v>A.F.P</v>
          </cell>
          <cell r="P4" t="str">
            <v>ING. AGRONOMO</v>
          </cell>
          <cell r="Q4" t="str">
            <v xml:space="preserve"> </v>
          </cell>
          <cell r="S4" t="str">
            <v xml:space="preserve"> </v>
          </cell>
          <cell r="U4" t="str">
            <v>CASADO</v>
          </cell>
          <cell r="V4">
            <v>36805</v>
          </cell>
          <cell r="W4" t="str">
            <v>MZ. B LOTE 17 - COVICORTI - TRUJILLO</v>
          </cell>
          <cell r="X4" t="str">
            <v/>
          </cell>
          <cell r="Y4" t="str">
            <v/>
          </cell>
        </row>
        <row r="5">
          <cell r="A5">
            <v>4920</v>
          </cell>
          <cell r="B5" t="str">
            <v>CIENCIAS AGROPECUARIAS</v>
          </cell>
          <cell r="C5" t="str">
            <v>AGRONOMIA Y ZOOTECNIA</v>
          </cell>
          <cell r="D5" t="str">
            <v>ALARCON GUTIERRES WILLMAN NEPTALI</v>
          </cell>
          <cell r="E5" t="str">
            <v>NOMBRADO</v>
          </cell>
          <cell r="F5" t="str">
            <v>AUXILIAR TC</v>
          </cell>
          <cell r="G5">
            <v>46</v>
          </cell>
          <cell r="H5">
            <v>1</v>
          </cell>
          <cell r="I5">
            <v>130.38</v>
          </cell>
          <cell r="J5">
            <v>280</v>
          </cell>
          <cell r="L5" t="str">
            <v>M</v>
          </cell>
          <cell r="M5" t="str">
            <v>AUX TC</v>
          </cell>
          <cell r="N5">
            <v>18201116</v>
          </cell>
          <cell r="O5" t="str">
            <v>A.F.P</v>
          </cell>
          <cell r="P5" t="str">
            <v>MEDICO VETERINARIO</v>
          </cell>
          <cell r="Q5" t="str">
            <v xml:space="preserve"> </v>
          </cell>
          <cell r="S5" t="str">
            <v xml:space="preserve"> </v>
          </cell>
          <cell r="U5" t="str">
            <v>CASADO</v>
          </cell>
          <cell r="V5">
            <v>36229</v>
          </cell>
          <cell r="W5" t="str">
            <v xml:space="preserve">LOTE 4 MZ. B SAN ANDRES 5TA ETAPA -  - </v>
          </cell>
          <cell r="X5">
            <v>6</v>
          </cell>
          <cell r="Y5" t="str">
            <v>DIRECTOR DE ESCUELA</v>
          </cell>
        </row>
        <row r="6">
          <cell r="A6">
            <v>4997</v>
          </cell>
          <cell r="B6" t="str">
            <v>CIENCIAS AGROPECUARIAS</v>
          </cell>
          <cell r="C6" t="str">
            <v>AGRONOMIA Y ZOOTECNIA</v>
          </cell>
          <cell r="D6" t="str">
            <v>ZAVALETA ARMAS JULIO CESAR</v>
          </cell>
          <cell r="E6" t="str">
            <v>NOMBRADO</v>
          </cell>
          <cell r="F6" t="str">
            <v>AUXILIAR TC</v>
          </cell>
          <cell r="G6">
            <v>47</v>
          </cell>
          <cell r="H6">
            <v>1</v>
          </cell>
          <cell r="I6">
            <v>130.38</v>
          </cell>
          <cell r="J6">
            <v>280</v>
          </cell>
          <cell r="L6" t="str">
            <v>M</v>
          </cell>
          <cell r="M6" t="str">
            <v>AUX TC</v>
          </cell>
          <cell r="N6">
            <v>18149118</v>
          </cell>
          <cell r="O6" t="str">
            <v>A.F.P</v>
          </cell>
          <cell r="P6" t="str">
            <v>ING. AGRONOMO</v>
          </cell>
          <cell r="Q6" t="str">
            <v xml:space="preserve"> </v>
          </cell>
          <cell r="S6" t="str">
            <v xml:space="preserve"> </v>
          </cell>
          <cell r="U6" t="str">
            <v>SOLTERO</v>
          </cell>
          <cell r="V6">
            <v>36438</v>
          </cell>
          <cell r="W6" t="str">
            <v xml:space="preserve">BOLIVAR N° 932 -  - </v>
          </cell>
          <cell r="X6">
            <v>6</v>
          </cell>
          <cell r="Y6" t="str">
            <v>DIRECTOR DE ESCUELA</v>
          </cell>
        </row>
        <row r="7">
          <cell r="A7">
            <v>4902</v>
          </cell>
          <cell r="B7" t="str">
            <v>CIENCIAS AGROPECUARIAS</v>
          </cell>
          <cell r="C7" t="str">
            <v>AGRONOMIA Y ZOOTECNIA</v>
          </cell>
          <cell r="D7" t="str">
            <v>LEON GALLARDO SARA</v>
          </cell>
          <cell r="E7" t="str">
            <v>NOMBRADO</v>
          </cell>
          <cell r="F7" t="str">
            <v>AUXILIAR TC</v>
          </cell>
          <cell r="G7">
            <v>48</v>
          </cell>
          <cell r="H7">
            <v>1</v>
          </cell>
          <cell r="I7">
            <v>130.38</v>
          </cell>
          <cell r="J7">
            <v>280</v>
          </cell>
          <cell r="L7" t="str">
            <v>F</v>
          </cell>
          <cell r="M7" t="str">
            <v>AUX TC</v>
          </cell>
          <cell r="N7">
            <v>17989241</v>
          </cell>
          <cell r="O7" t="str">
            <v>A.F.P</v>
          </cell>
          <cell r="P7" t="str">
            <v>ING. AGRONOMO</v>
          </cell>
          <cell r="Q7" t="str">
            <v>MAESTRO</v>
          </cell>
          <cell r="R7">
            <v>37967</v>
          </cell>
          <cell r="S7" t="str">
            <v xml:space="preserve"> </v>
          </cell>
          <cell r="U7" t="str">
            <v>CASADA</v>
          </cell>
          <cell r="V7">
            <v>36083</v>
          </cell>
          <cell r="W7" t="str">
            <v xml:space="preserve">6 DE ENERO N° 142 LA ESPERANZA -  - </v>
          </cell>
          <cell r="X7" t="str">
            <v/>
          </cell>
          <cell r="Y7" t="str">
            <v/>
          </cell>
        </row>
        <row r="8">
          <cell r="A8">
            <v>5163</v>
          </cell>
          <cell r="B8" t="str">
            <v>CIENCIAS AGROPECUARIAS</v>
          </cell>
          <cell r="C8" t="str">
            <v>AGRONOMIA Y ZOOTECNIA</v>
          </cell>
          <cell r="D8" t="str">
            <v>MORACHIMO BORREGO PABLO JAVIER</v>
          </cell>
          <cell r="E8" t="str">
            <v>NOMBRADO</v>
          </cell>
          <cell r="F8" t="str">
            <v>AUXILIAR TC</v>
          </cell>
          <cell r="G8">
            <v>49</v>
          </cell>
          <cell r="H8">
            <v>1</v>
          </cell>
          <cell r="I8">
            <v>130.38</v>
          </cell>
          <cell r="J8">
            <v>280</v>
          </cell>
          <cell r="L8" t="str">
            <v>M</v>
          </cell>
          <cell r="M8" t="str">
            <v>AUX TC</v>
          </cell>
          <cell r="N8">
            <v>17922567</v>
          </cell>
          <cell r="O8">
            <v>19990</v>
          </cell>
          <cell r="P8" t="str">
            <v>ING. AGRONOMO</v>
          </cell>
          <cell r="Q8" t="str">
            <v>MAESTRO</v>
          </cell>
          <cell r="S8" t="str">
            <v xml:space="preserve"> </v>
          </cell>
          <cell r="U8" t="str">
            <v>SOLTERO</v>
          </cell>
          <cell r="V8">
            <v>36657</v>
          </cell>
          <cell r="W8" t="str">
            <v>MZ. J LOTE 13 - SAN ISIDRO - TRUJILLO</v>
          </cell>
          <cell r="X8" t="str">
            <v/>
          </cell>
          <cell r="Y8" t="str">
            <v/>
          </cell>
        </row>
        <row r="9">
          <cell r="A9">
            <v>5164</v>
          </cell>
          <cell r="B9" t="str">
            <v>CIENCIAS AGROPECUARIAS</v>
          </cell>
          <cell r="C9" t="str">
            <v>AGRONOMIA Y ZOOTECNIA</v>
          </cell>
          <cell r="D9" t="str">
            <v>SAAVEDRA SARMIENTO HERACLIDES HUGO</v>
          </cell>
          <cell r="E9" t="str">
            <v>NOMBRADO</v>
          </cell>
          <cell r="F9" t="str">
            <v>AUXILIAR TC</v>
          </cell>
          <cell r="G9">
            <v>50</v>
          </cell>
          <cell r="H9">
            <v>1</v>
          </cell>
          <cell r="I9">
            <v>130.38</v>
          </cell>
          <cell r="J9">
            <v>280</v>
          </cell>
          <cell r="L9" t="str">
            <v>M</v>
          </cell>
          <cell r="M9" t="str">
            <v>AUX TC</v>
          </cell>
          <cell r="N9">
            <v>26656086</v>
          </cell>
          <cell r="O9" t="str">
            <v>A.F.P</v>
          </cell>
          <cell r="P9" t="str">
            <v>MEDICO VETERINARIO</v>
          </cell>
          <cell r="Q9" t="str">
            <v>MAESTRO</v>
          </cell>
          <cell r="R9">
            <v>39283</v>
          </cell>
          <cell r="S9" t="str">
            <v xml:space="preserve"> </v>
          </cell>
          <cell r="U9" t="str">
            <v>CASADO</v>
          </cell>
          <cell r="V9">
            <v>36661</v>
          </cell>
          <cell r="W9" t="str">
            <v>MZ. B-37 LOTE 12 III ETAPA - MANUEL AREVALO - LA ESPERANZA</v>
          </cell>
          <cell r="X9" t="str">
            <v/>
          </cell>
          <cell r="Y9" t="str">
            <v/>
          </cell>
        </row>
        <row r="10">
          <cell r="A10">
            <v>5574</v>
          </cell>
          <cell r="B10" t="str">
            <v>CIENCIAS AGROPECUARIAS</v>
          </cell>
          <cell r="C10" t="str">
            <v>AGRONOMIA Y ZOOTECNIA</v>
          </cell>
          <cell r="D10" t="str">
            <v>ABANTO ROJAS ELI MANUEL</v>
          </cell>
          <cell r="E10" t="str">
            <v>NOMBRADO</v>
          </cell>
          <cell r="F10" t="str">
            <v>AUXILIAR TC</v>
          </cell>
          <cell r="G10">
            <v>86</v>
          </cell>
          <cell r="H10">
            <v>1</v>
          </cell>
          <cell r="I10">
            <v>0</v>
          </cell>
          <cell r="J10">
            <v>0</v>
          </cell>
          <cell r="L10" t="str">
            <v>M</v>
          </cell>
          <cell r="M10" t="str">
            <v>AUX TC</v>
          </cell>
          <cell r="N10">
            <v>26602627</v>
          </cell>
          <cell r="O10" t="str">
            <v>A.F.P.</v>
          </cell>
          <cell r="P10" t="str">
            <v>ING.ZOOCTENISTA</v>
          </cell>
          <cell r="Q10" t="str">
            <v xml:space="preserve"> </v>
          </cell>
          <cell r="S10" t="str">
            <v xml:space="preserve"> </v>
          </cell>
          <cell r="U10" t="str">
            <v>SOLTERO</v>
          </cell>
          <cell r="V10">
            <v>38720</v>
          </cell>
          <cell r="W10" t="str">
            <v>ORQUIDEAS # 280 - CALIFORNIA - VICTOR LARCO</v>
          </cell>
          <cell r="X10" t="str">
            <v/>
          </cell>
          <cell r="Y10" t="str">
            <v/>
          </cell>
        </row>
        <row r="11">
          <cell r="A11">
            <v>4824</v>
          </cell>
          <cell r="B11" t="str">
            <v>CIENCIAS AGROPECUARIAS</v>
          </cell>
          <cell r="C11" t="str">
            <v>AGRONOMIA Y ZOOTECNIA</v>
          </cell>
          <cell r="D11" t="str">
            <v>BORBOR PONCE MIRYAM MAGDALENA</v>
          </cell>
          <cell r="E11" t="str">
            <v>NOMBRADO</v>
          </cell>
          <cell r="F11" t="str">
            <v>PRINCIPAL DE</v>
          </cell>
          <cell r="G11">
            <v>194</v>
          </cell>
          <cell r="H11">
            <v>1</v>
          </cell>
          <cell r="I11">
            <v>257.02</v>
          </cell>
          <cell r="J11">
            <v>580</v>
          </cell>
          <cell r="L11" t="str">
            <v>F</v>
          </cell>
          <cell r="M11" t="str">
            <v>PRI DE</v>
          </cell>
          <cell r="N11" t="str">
            <v>08464768</v>
          </cell>
          <cell r="O11" t="str">
            <v>A.F.P</v>
          </cell>
          <cell r="P11" t="str">
            <v>ING. AGRONOMO</v>
          </cell>
          <cell r="Q11" t="str">
            <v>MAESTRO</v>
          </cell>
          <cell r="R11">
            <v>33851</v>
          </cell>
          <cell r="S11" t="str">
            <v xml:space="preserve"> </v>
          </cell>
          <cell r="U11" t="str">
            <v>CASADA</v>
          </cell>
          <cell r="V11">
            <v>35744</v>
          </cell>
          <cell r="W11" t="str">
            <v>FRANZ LISZT # 778 - PRIMAVERA - TRUJILLO</v>
          </cell>
          <cell r="X11" t="str">
            <v/>
          </cell>
          <cell r="Y11" t="str">
            <v/>
          </cell>
        </row>
        <row r="12">
          <cell r="A12">
            <v>5573</v>
          </cell>
          <cell r="B12" t="str">
            <v>CIENCIAS AGROPECUARIAS</v>
          </cell>
          <cell r="C12" t="str">
            <v>AGRONOMIA Y ZOOTECNIA</v>
          </cell>
          <cell r="D12" t="str">
            <v>RAMIREZ TORRES LUIS ANTONIO</v>
          </cell>
          <cell r="E12" t="str">
            <v>NOMBRADO</v>
          </cell>
          <cell r="F12" t="str">
            <v>AUXILIAR TC</v>
          </cell>
          <cell r="G12">
            <v>320</v>
          </cell>
          <cell r="H12">
            <v>1</v>
          </cell>
          <cell r="I12">
            <v>0</v>
          </cell>
          <cell r="J12">
            <v>0</v>
          </cell>
          <cell r="L12" t="str">
            <v>M</v>
          </cell>
          <cell r="M12" t="str">
            <v>AUX TC</v>
          </cell>
          <cell r="N12">
            <v>26600754</v>
          </cell>
          <cell r="O12">
            <v>19990</v>
          </cell>
          <cell r="P12" t="str">
            <v>ING.AGROINDUSTRIAL</v>
          </cell>
          <cell r="Q12" t="str">
            <v xml:space="preserve"> </v>
          </cell>
          <cell r="S12" t="str">
            <v xml:space="preserve"> </v>
          </cell>
          <cell r="U12" t="str">
            <v>CASADO</v>
          </cell>
          <cell r="V12">
            <v>38720</v>
          </cell>
          <cell r="W12" t="str">
            <v>PANCHO FIERRO MZ I LOTE 33 - SANTO DOMINGUITO - TRUJILLO</v>
          </cell>
          <cell r="X12" t="str">
            <v/>
          </cell>
          <cell r="Y12" t="str">
            <v/>
          </cell>
        </row>
        <row r="13">
          <cell r="A13">
            <v>4901</v>
          </cell>
          <cell r="B13" t="str">
            <v>CIENCIAS AGROPECUARIAS</v>
          </cell>
          <cell r="C13" t="str">
            <v>AGRONOMIA Y ZOOTECNIA</v>
          </cell>
          <cell r="D13" t="str">
            <v>CEDANO SAAVEDRA CAROLINA ESTHER</v>
          </cell>
          <cell r="E13" t="str">
            <v>NOMBRADO</v>
          </cell>
          <cell r="F13" t="str">
            <v>AUXILIAR TC</v>
          </cell>
          <cell r="G13">
            <v>593</v>
          </cell>
          <cell r="H13">
            <v>1</v>
          </cell>
          <cell r="I13">
            <v>29.34</v>
          </cell>
          <cell r="J13">
            <v>140</v>
          </cell>
          <cell r="L13" t="str">
            <v>F</v>
          </cell>
          <cell r="M13" t="str">
            <v>AUX TC</v>
          </cell>
          <cell r="N13" t="str">
            <v>02703684</v>
          </cell>
          <cell r="O13" t="str">
            <v>A.F.P</v>
          </cell>
          <cell r="P13" t="str">
            <v>ING. AGRONOMO</v>
          </cell>
          <cell r="Q13" t="str">
            <v xml:space="preserve"> </v>
          </cell>
          <cell r="S13" t="str">
            <v xml:space="preserve"> </v>
          </cell>
          <cell r="U13" t="str">
            <v>CASADA</v>
          </cell>
          <cell r="V13">
            <v>36083</v>
          </cell>
          <cell r="W13" t="str">
            <v xml:space="preserve">LAS MALVAS N° 213 DPTO. SANTA EDELMIRA -  - </v>
          </cell>
          <cell r="X13" t="str">
            <v/>
          </cell>
          <cell r="Y13" t="str">
            <v/>
          </cell>
        </row>
        <row r="14">
          <cell r="A14">
            <v>4658</v>
          </cell>
          <cell r="B14" t="str">
            <v>CIENCIAS AGROPECUARIAS</v>
          </cell>
          <cell r="C14" t="str">
            <v>AGRONOMIA Y ZOOTECNIA</v>
          </cell>
          <cell r="D14" t="str">
            <v>CALLACNA CUSTODIO MIGUEL ANGEL</v>
          </cell>
          <cell r="E14" t="str">
            <v>NOMBRADO</v>
          </cell>
          <cell r="F14" t="str">
            <v>PRINCIPAL DE</v>
          </cell>
          <cell r="G14">
            <v>937</v>
          </cell>
          <cell r="H14">
            <v>1</v>
          </cell>
          <cell r="I14">
            <v>247.26</v>
          </cell>
          <cell r="J14">
            <v>1200</v>
          </cell>
          <cell r="L14" t="str">
            <v>M</v>
          </cell>
          <cell r="M14" t="str">
            <v>PRI DE</v>
          </cell>
          <cell r="N14">
            <v>17533674</v>
          </cell>
          <cell r="O14" t="str">
            <v>A.F.P</v>
          </cell>
          <cell r="P14" t="str">
            <v>ING. ZOOTECNISTA</v>
          </cell>
          <cell r="Q14" t="str">
            <v>MAESTRO</v>
          </cell>
          <cell r="R14">
            <v>32251</v>
          </cell>
          <cell r="S14" t="str">
            <v xml:space="preserve"> </v>
          </cell>
          <cell r="U14" t="str">
            <v>CASADO</v>
          </cell>
          <cell r="V14">
            <v>34950</v>
          </cell>
          <cell r="W14" t="str">
            <v>MZ Y LOTE 14 - SAN ANDRES V ETAPA - VICTOR LARCO</v>
          </cell>
          <cell r="X14">
            <v>5</v>
          </cell>
          <cell r="Y14" t="str">
            <v>JEFE DE DEPARTAMENTO</v>
          </cell>
        </row>
        <row r="15">
          <cell r="A15">
            <v>5270</v>
          </cell>
          <cell r="B15" t="str">
            <v>CIENCIAS AGROPECUARIAS</v>
          </cell>
          <cell r="C15" t="str">
            <v>AGRONOMIA Y ZOOTECNIA</v>
          </cell>
          <cell r="D15" t="str">
            <v>MENDOZA ORDOÑEZ GILMAR EDGARDO</v>
          </cell>
          <cell r="E15" t="str">
            <v>CONTRATADO</v>
          </cell>
          <cell r="F15" t="str">
            <v>PRINCIPAL TC</v>
          </cell>
          <cell r="G15">
            <v>4</v>
          </cell>
          <cell r="H15">
            <v>1</v>
          </cell>
          <cell r="I15">
            <v>0</v>
          </cell>
          <cell r="J15">
            <v>0</v>
          </cell>
          <cell r="L15" t="str">
            <v>M</v>
          </cell>
          <cell r="M15" t="str">
            <v>PRI TC</v>
          </cell>
          <cell r="N15">
            <v>16725288</v>
          </cell>
          <cell r="O15" t="str">
            <v>A.F.P.</v>
          </cell>
          <cell r="P15" t="str">
            <v>ING.AGRONOMO</v>
          </cell>
          <cell r="Q15" t="str">
            <v xml:space="preserve"> </v>
          </cell>
          <cell r="S15" t="str">
            <v xml:space="preserve"> </v>
          </cell>
          <cell r="U15" t="str">
            <v>CASADO</v>
          </cell>
          <cell r="V15">
            <v>37190</v>
          </cell>
          <cell r="W15" t="str">
            <v>PEDRO MUNIZ # 447 -  - TRUJILLO</v>
          </cell>
          <cell r="X15" t="str">
            <v/>
          </cell>
          <cell r="Y15" t="str">
            <v/>
          </cell>
        </row>
        <row r="16">
          <cell r="A16">
            <v>5576</v>
          </cell>
          <cell r="B16" t="str">
            <v>CIENCIAS AGROPECUARIAS</v>
          </cell>
          <cell r="C16" t="str">
            <v>AGRONOMIA Y ZOOTECNIA</v>
          </cell>
          <cell r="D16" t="str">
            <v>PAGADOR FLORES SANDRA ELIZABETH</v>
          </cell>
          <cell r="E16" t="str">
            <v>CONTRATADO</v>
          </cell>
          <cell r="F16" t="str">
            <v>JP TC</v>
          </cell>
          <cell r="G16">
            <v>17</v>
          </cell>
          <cell r="H16">
            <v>1</v>
          </cell>
          <cell r="I16">
            <v>0</v>
          </cell>
          <cell r="J16">
            <v>0</v>
          </cell>
          <cell r="L16" t="str">
            <v>F</v>
          </cell>
          <cell r="M16" t="str">
            <v>JP TC</v>
          </cell>
          <cell r="N16">
            <v>40334394</v>
          </cell>
          <cell r="O16" t="str">
            <v>A.F.P.</v>
          </cell>
          <cell r="P16" t="str">
            <v>ING.AGROINDUSTRIAL</v>
          </cell>
          <cell r="Q16" t="str">
            <v xml:space="preserve"> </v>
          </cell>
          <cell r="S16" t="str">
            <v xml:space="preserve"> </v>
          </cell>
          <cell r="U16" t="str">
            <v>SOLTERO</v>
          </cell>
          <cell r="V16">
            <v>38720</v>
          </cell>
          <cell r="W16" t="str">
            <v>VICTOR LARCO # 500 -  - VICTOR LARCO</v>
          </cell>
          <cell r="X16" t="str">
            <v/>
          </cell>
          <cell r="Y16" t="str">
            <v/>
          </cell>
        </row>
        <row r="17">
          <cell r="A17">
            <v>5252</v>
          </cell>
          <cell r="B17" t="str">
            <v>CIENCIAS AGROPECUARIAS</v>
          </cell>
          <cell r="C17" t="str">
            <v>AGRONOMIA Y ZOOTECNIA</v>
          </cell>
          <cell r="D17" t="str">
            <v>MEJIA ANAYA RUBINO MAXIMILIANO</v>
          </cell>
          <cell r="E17" t="str">
            <v>CONTRATADO</v>
          </cell>
          <cell r="F17" t="str">
            <v>ASOCIADO TP 20 H</v>
          </cell>
          <cell r="G17">
            <v>44</v>
          </cell>
          <cell r="H17">
            <v>1</v>
          </cell>
          <cell r="I17">
            <v>0</v>
          </cell>
          <cell r="J17">
            <v>0</v>
          </cell>
          <cell r="L17" t="str">
            <v>M</v>
          </cell>
          <cell r="M17" t="str">
            <v>ASO TP</v>
          </cell>
          <cell r="N17" t="str">
            <v>06266498</v>
          </cell>
          <cell r="O17" t="str">
            <v>A.F.P.</v>
          </cell>
          <cell r="P17" t="str">
            <v>ING. AGRONOMO</v>
          </cell>
          <cell r="Q17" t="str">
            <v xml:space="preserve"> </v>
          </cell>
          <cell r="S17" t="str">
            <v xml:space="preserve"> </v>
          </cell>
          <cell r="U17" t="str">
            <v>CASADO</v>
          </cell>
          <cell r="V17">
            <v>37123</v>
          </cell>
          <cell r="W17" t="str">
            <v xml:space="preserve">ARENALES N° 371 DPTO. 805-LIMA -  - </v>
          </cell>
          <cell r="X17" t="str">
            <v/>
          </cell>
          <cell r="Y17" t="str">
            <v/>
          </cell>
        </row>
        <row r="18">
          <cell r="A18">
            <v>5575</v>
          </cell>
          <cell r="B18" t="str">
            <v>CIENCIAS AGROPECUARIAS</v>
          </cell>
          <cell r="C18" t="str">
            <v>AGRONOMIA Y ZOOTECNIA</v>
          </cell>
          <cell r="D18" t="str">
            <v>APOLITANO URBINA CESAR MANUEL</v>
          </cell>
          <cell r="E18" t="str">
            <v>CONTRATADO</v>
          </cell>
          <cell r="F18" t="str">
            <v>JP TC</v>
          </cell>
          <cell r="G18">
            <v>51</v>
          </cell>
          <cell r="H18">
            <v>1</v>
          </cell>
          <cell r="I18">
            <v>0</v>
          </cell>
          <cell r="J18">
            <v>0</v>
          </cell>
          <cell r="L18" t="str">
            <v>M</v>
          </cell>
          <cell r="M18" t="str">
            <v>JP TC</v>
          </cell>
          <cell r="N18">
            <v>19336804</v>
          </cell>
          <cell r="O18" t="str">
            <v>A.F.P</v>
          </cell>
          <cell r="P18" t="str">
            <v>ING.AGRONOMO</v>
          </cell>
          <cell r="Q18" t="str">
            <v xml:space="preserve"> </v>
          </cell>
          <cell r="S18" t="str">
            <v xml:space="preserve"> </v>
          </cell>
          <cell r="U18" t="str">
            <v>SOLTERO</v>
          </cell>
          <cell r="V18">
            <v>38720</v>
          </cell>
          <cell r="W18" t="str">
            <v>FRANCISCO SOLANO # 404 - SAN ANDRES - TRUJILLO</v>
          </cell>
          <cell r="X18" t="str">
            <v/>
          </cell>
          <cell r="Y18" t="str">
            <v/>
          </cell>
        </row>
        <row r="19">
          <cell r="A19">
            <v>5717</v>
          </cell>
          <cell r="B19" t="str">
            <v>CIENCIAS AGROPECUARIAS</v>
          </cell>
          <cell r="C19" t="str">
            <v>AGRONOMIA Y ZOOTECNIA</v>
          </cell>
          <cell r="D19" t="str">
            <v>RAMIREZ SANCHEZ JULIA MERCEDES</v>
          </cell>
          <cell r="E19" t="str">
            <v>CONTRATADO</v>
          </cell>
          <cell r="F19" t="str">
            <v>JP TC</v>
          </cell>
          <cell r="G19">
            <v>782</v>
          </cell>
          <cell r="H19">
            <v>1</v>
          </cell>
          <cell r="I19">
            <v>0</v>
          </cell>
          <cell r="J19">
            <v>0</v>
          </cell>
          <cell r="L19" t="str">
            <v>F</v>
          </cell>
          <cell r="M19" t="str">
            <v>JP TC</v>
          </cell>
          <cell r="N19">
            <v>0</v>
          </cell>
          <cell r="O19">
            <v>0</v>
          </cell>
          <cell r="P19" t="str">
            <v>ING. ZOOTECNISTA</v>
          </cell>
          <cell r="Q19">
            <v>0</v>
          </cell>
          <cell r="S19">
            <v>0</v>
          </cell>
          <cell r="U19">
            <v>0</v>
          </cell>
          <cell r="V19" t="str">
            <v>*</v>
          </cell>
          <cell r="W19">
            <v>0</v>
          </cell>
          <cell r="X19" t="str">
            <v/>
          </cell>
          <cell r="Y19" t="str">
            <v/>
          </cell>
        </row>
        <row r="20">
          <cell r="A20">
            <v>4687</v>
          </cell>
          <cell r="B20" t="str">
            <v>CIENCIAS AGROPECUARIAS</v>
          </cell>
          <cell r="C20" t="str">
            <v>CIENCIAS AGROINDUSTRIALES</v>
          </cell>
          <cell r="D20" t="str">
            <v>CARRASCO SILVA ANSELMO HUMBERTO</v>
          </cell>
          <cell r="E20" t="str">
            <v>NOMBRADO</v>
          </cell>
          <cell r="F20" t="str">
            <v>PRINCIPAL TC</v>
          </cell>
          <cell r="G20">
            <v>5</v>
          </cell>
          <cell r="H20">
            <v>1</v>
          </cell>
          <cell r="I20">
            <v>277.66000000000003</v>
          </cell>
          <cell r="J20">
            <v>1170</v>
          </cell>
          <cell r="L20" t="str">
            <v>M</v>
          </cell>
          <cell r="M20" t="str">
            <v>PRI TC</v>
          </cell>
          <cell r="N20">
            <v>17803012</v>
          </cell>
          <cell r="O20" t="str">
            <v>A.F.P</v>
          </cell>
          <cell r="P20" t="str">
            <v>ING. AGRICOLA</v>
          </cell>
          <cell r="Q20" t="str">
            <v>MAESTRO</v>
          </cell>
          <cell r="R20">
            <v>35978</v>
          </cell>
          <cell r="S20" t="str">
            <v>DOCTOR</v>
          </cell>
          <cell r="T20">
            <v>39366</v>
          </cell>
          <cell r="U20" t="str">
            <v>CASADO</v>
          </cell>
          <cell r="V20">
            <v>35045</v>
          </cell>
          <cell r="W20" t="str">
            <v>MZ. K' LOTE 2 - MONSERRATE IV ETAPA - TRUJILLO</v>
          </cell>
          <cell r="X20" t="str">
            <v/>
          </cell>
          <cell r="Y20" t="str">
            <v/>
          </cell>
        </row>
        <row r="21">
          <cell r="A21">
            <v>4680</v>
          </cell>
          <cell r="B21" t="str">
            <v>CIENCIAS AGROPECUARIAS</v>
          </cell>
          <cell r="C21" t="str">
            <v>CIENCIAS AGROINDUSTRIALES</v>
          </cell>
          <cell r="D21" t="str">
            <v>VASQUEZ VILLALOBOS VICTOR JAVIER</v>
          </cell>
          <cell r="E21" t="str">
            <v>NOMBRADO</v>
          </cell>
          <cell r="F21" t="str">
            <v>ASOCIADO TC</v>
          </cell>
          <cell r="G21">
            <v>31</v>
          </cell>
          <cell r="H21">
            <v>1</v>
          </cell>
          <cell r="I21">
            <v>280.08</v>
          </cell>
          <cell r="J21">
            <v>560</v>
          </cell>
          <cell r="L21" t="str">
            <v>M</v>
          </cell>
          <cell r="M21" t="str">
            <v>ASO TC</v>
          </cell>
          <cell r="N21">
            <v>17863291</v>
          </cell>
          <cell r="O21">
            <v>19990</v>
          </cell>
          <cell r="P21" t="str">
            <v>ING. IND. ALIMENTARIAS</v>
          </cell>
          <cell r="Q21" t="str">
            <v>MAESTRO</v>
          </cell>
          <cell r="R21">
            <v>36189</v>
          </cell>
          <cell r="S21" t="str">
            <v xml:space="preserve"> </v>
          </cell>
          <cell r="U21" t="str">
            <v>CASADO</v>
          </cell>
          <cell r="V21">
            <v>35051</v>
          </cell>
          <cell r="W21" t="str">
            <v>NAPO N° 188 - LA INTENDENCIA - TRUJILLO</v>
          </cell>
          <cell r="X21">
            <v>6</v>
          </cell>
          <cell r="Y21" t="str">
            <v>DIRECTOR DE ESCUELA</v>
          </cell>
        </row>
        <row r="22">
          <cell r="A22">
            <v>5073</v>
          </cell>
          <cell r="B22" t="str">
            <v>CIENCIAS AGROPECUARIAS</v>
          </cell>
          <cell r="C22" t="str">
            <v>CIENCIAS AGROINDUSTRIALES</v>
          </cell>
          <cell r="D22" t="str">
            <v>ROJAS NACCHA JULIO CESAR</v>
          </cell>
          <cell r="E22" t="str">
            <v>NOMBRADO</v>
          </cell>
          <cell r="F22" t="str">
            <v>AUXILIAR TC</v>
          </cell>
          <cell r="G22">
            <v>32</v>
          </cell>
          <cell r="H22">
            <v>1</v>
          </cell>
          <cell r="I22">
            <v>130.38</v>
          </cell>
          <cell r="J22">
            <v>280</v>
          </cell>
          <cell r="L22" t="str">
            <v>M</v>
          </cell>
          <cell r="M22" t="str">
            <v>AUX TC</v>
          </cell>
          <cell r="N22">
            <v>10322159</v>
          </cell>
          <cell r="O22" t="str">
            <v>A.F.P</v>
          </cell>
          <cell r="P22" t="str">
            <v>ING. IND. ALIMENTARIAS</v>
          </cell>
          <cell r="Q22" t="str">
            <v xml:space="preserve"> </v>
          </cell>
          <cell r="S22" t="str">
            <v xml:space="preserve"> </v>
          </cell>
          <cell r="U22" t="str">
            <v>SOLTERO</v>
          </cell>
          <cell r="V22">
            <v>36411</v>
          </cell>
          <cell r="W22" t="str">
            <v>JULIO GUTIERREZ N° 170 - LOS JARDINES - TRUJILLO</v>
          </cell>
          <cell r="X22" t="str">
            <v/>
          </cell>
          <cell r="Y22" t="str">
            <v/>
          </cell>
        </row>
        <row r="23">
          <cell r="A23">
            <v>4827</v>
          </cell>
          <cell r="B23" t="str">
            <v>CIENCIAS AGROPECUARIAS</v>
          </cell>
          <cell r="C23" t="str">
            <v>CIENCIAS AGROINDUSTRIALES</v>
          </cell>
          <cell r="D23" t="str">
            <v>VILLANUEVA SANCHEZ JORGE ARTURO</v>
          </cell>
          <cell r="E23" t="str">
            <v>NOMBRADO</v>
          </cell>
          <cell r="F23" t="str">
            <v>AUXILIAR TC</v>
          </cell>
          <cell r="G23">
            <v>33</v>
          </cell>
          <cell r="H23">
            <v>1</v>
          </cell>
          <cell r="I23">
            <v>130.38</v>
          </cell>
          <cell r="J23">
            <v>280</v>
          </cell>
          <cell r="L23" t="str">
            <v>M</v>
          </cell>
          <cell r="M23" t="str">
            <v>AUX TC</v>
          </cell>
          <cell r="N23">
            <v>16647662</v>
          </cell>
          <cell r="O23" t="str">
            <v>A.F.P</v>
          </cell>
          <cell r="P23" t="str">
            <v>ING. AGRICOLA</v>
          </cell>
          <cell r="Q23" t="str">
            <v>MAESTRO</v>
          </cell>
          <cell r="R23">
            <v>39175</v>
          </cell>
          <cell r="S23" t="str">
            <v xml:space="preserve"> </v>
          </cell>
          <cell r="U23" t="str">
            <v>CASADO</v>
          </cell>
          <cell r="V23">
            <v>35765</v>
          </cell>
          <cell r="W23" t="str">
            <v>SANTA CLARA L-30 - LA MERCED - TRUJILLO</v>
          </cell>
          <cell r="X23" t="str">
            <v/>
          </cell>
          <cell r="Y23" t="str">
            <v/>
          </cell>
        </row>
        <row r="24">
          <cell r="A24">
            <v>4850</v>
          </cell>
          <cell r="B24" t="str">
            <v>CIENCIAS AGROPECUARIAS</v>
          </cell>
          <cell r="C24" t="str">
            <v>CIENCIAS AGROINDUSTRIALES</v>
          </cell>
          <cell r="D24" t="str">
            <v>ASCON DIONICIO GREGORIO MAYER</v>
          </cell>
          <cell r="E24" t="str">
            <v>NOMBRADO</v>
          </cell>
          <cell r="F24" t="str">
            <v>AUXILIAR TC</v>
          </cell>
          <cell r="G24">
            <v>34</v>
          </cell>
          <cell r="H24">
            <v>1</v>
          </cell>
          <cell r="I24">
            <v>130.38</v>
          </cell>
          <cell r="J24">
            <v>280</v>
          </cell>
          <cell r="L24" t="str">
            <v>M</v>
          </cell>
          <cell r="M24" t="str">
            <v>AUX TC</v>
          </cell>
          <cell r="N24" t="str">
            <v>01074201</v>
          </cell>
          <cell r="O24" t="str">
            <v>A.F.P</v>
          </cell>
          <cell r="P24" t="str">
            <v>ING.AGROINDUSTRIAL</v>
          </cell>
          <cell r="Q24" t="str">
            <v xml:space="preserve"> </v>
          </cell>
          <cell r="S24" t="str">
            <v xml:space="preserve"> </v>
          </cell>
          <cell r="U24" t="str">
            <v>CASADO</v>
          </cell>
          <cell r="V24">
            <v>35886</v>
          </cell>
          <cell r="W24" t="str">
            <v xml:space="preserve">TUMBES N° 351 ARANJUEZ -  - </v>
          </cell>
          <cell r="X24">
            <v>5</v>
          </cell>
          <cell r="Y24" t="str">
            <v>JEFE DE DEPARTAMENTO</v>
          </cell>
        </row>
        <row r="25">
          <cell r="A25">
            <v>5409</v>
          </cell>
          <cell r="B25" t="str">
            <v>CIENCIAS AGROPECUARIAS</v>
          </cell>
          <cell r="C25" t="str">
            <v>CIENCIAS AGROINDUSTRIALES</v>
          </cell>
          <cell r="D25" t="str">
            <v>ROJAS PADILLA CARMEN ROSA</v>
          </cell>
          <cell r="E25" t="str">
            <v>NOMBRADO</v>
          </cell>
          <cell r="F25" t="str">
            <v>AUXILIAR TC</v>
          </cell>
          <cell r="G25">
            <v>35</v>
          </cell>
          <cell r="H25">
            <v>1</v>
          </cell>
          <cell r="I25">
            <v>130.38</v>
          </cell>
          <cell r="J25">
            <v>280</v>
          </cell>
          <cell r="L25" t="str">
            <v>F</v>
          </cell>
          <cell r="M25" t="str">
            <v>AUX TC</v>
          </cell>
          <cell r="N25">
            <v>18199273</v>
          </cell>
          <cell r="O25" t="str">
            <v>A.F.P</v>
          </cell>
          <cell r="P25" t="str">
            <v>ING. IND. ALIMENTARIAS</v>
          </cell>
          <cell r="Q25" t="str">
            <v>MAESTRO</v>
          </cell>
          <cell r="R25">
            <v>36882</v>
          </cell>
          <cell r="S25" t="str">
            <v xml:space="preserve"> </v>
          </cell>
          <cell r="U25" t="str">
            <v>SOLTERO</v>
          </cell>
          <cell r="V25">
            <v>37693</v>
          </cell>
          <cell r="W25" t="str">
            <v>MZ.X LOT.22 V ETAPA - SAN ANDRES - VICTOR LARCO</v>
          </cell>
          <cell r="X25" t="str">
            <v/>
          </cell>
          <cell r="Y25" t="str">
            <v/>
          </cell>
        </row>
        <row r="26">
          <cell r="A26">
            <v>4974</v>
          </cell>
          <cell r="B26" t="str">
            <v>CIENCIAS AGROPECUARIAS</v>
          </cell>
          <cell r="C26" t="str">
            <v>CIENCIAS AGROINDUSTRIALES</v>
          </cell>
          <cell r="D26" t="str">
            <v>SICHE JARA RAUL BENITO</v>
          </cell>
          <cell r="E26" t="str">
            <v>NOMBRADO</v>
          </cell>
          <cell r="F26" t="str">
            <v>AUXILIAR TC</v>
          </cell>
          <cell r="G26">
            <v>36</v>
          </cell>
          <cell r="H26">
            <v>1</v>
          </cell>
          <cell r="I26">
            <v>130.38</v>
          </cell>
          <cell r="J26">
            <v>280</v>
          </cell>
          <cell r="L26" t="str">
            <v>M</v>
          </cell>
          <cell r="M26" t="str">
            <v>AUX TC</v>
          </cell>
          <cell r="N26">
            <v>18861575</v>
          </cell>
          <cell r="O26" t="str">
            <v>A.F.P</v>
          </cell>
          <cell r="P26" t="str">
            <v>ING.AGROINDUSTRIAL</v>
          </cell>
          <cell r="Q26" t="str">
            <v>MAESTRO</v>
          </cell>
          <cell r="R26">
            <v>36882</v>
          </cell>
          <cell r="S26" t="str">
            <v xml:space="preserve"> </v>
          </cell>
          <cell r="U26" t="str">
            <v>CASADO</v>
          </cell>
          <cell r="V26">
            <v>36325</v>
          </cell>
          <cell r="W26" t="str">
            <v>CESAR VALLEJO N°1399 -  - FLORENCIA DE MORA</v>
          </cell>
          <cell r="X26" t="str">
            <v/>
          </cell>
          <cell r="Y26" t="str">
            <v/>
          </cell>
        </row>
        <row r="27">
          <cell r="A27">
            <v>5167</v>
          </cell>
          <cell r="B27" t="str">
            <v>CIENCIAS AGROPECUARIAS</v>
          </cell>
          <cell r="C27" t="str">
            <v>CIENCIAS AGROINDUSTRIALES</v>
          </cell>
          <cell r="D27" t="str">
            <v xml:space="preserve">LESCANO BOCANEGRA DE TORRES LESLIE </v>
          </cell>
          <cell r="E27" t="str">
            <v>NOMBRADO</v>
          </cell>
          <cell r="F27" t="str">
            <v>AUXILIAR TC</v>
          </cell>
          <cell r="G27">
            <v>37</v>
          </cell>
          <cell r="H27">
            <v>1</v>
          </cell>
          <cell r="I27">
            <v>130.38</v>
          </cell>
          <cell r="J27">
            <v>280</v>
          </cell>
          <cell r="L27" t="str">
            <v>F</v>
          </cell>
          <cell r="M27" t="str">
            <v>AUX TC</v>
          </cell>
          <cell r="N27" t="str">
            <v>01101040</v>
          </cell>
          <cell r="O27" t="str">
            <v>A.F.P</v>
          </cell>
          <cell r="P27" t="str">
            <v>ING.AGROINDUSTRIAL</v>
          </cell>
          <cell r="Q27" t="str">
            <v>MAESTRO</v>
          </cell>
          <cell r="R27">
            <v>39647</v>
          </cell>
          <cell r="S27" t="str">
            <v xml:space="preserve"> </v>
          </cell>
          <cell r="U27" t="str">
            <v>CASADA</v>
          </cell>
          <cell r="V27">
            <v>36661</v>
          </cell>
          <cell r="W27" t="str">
            <v>LAS CASUARINAS # 230 DPTO. 402 - SANTA EDELMIRA - VICTOR LARCO</v>
          </cell>
          <cell r="X27" t="str">
            <v/>
          </cell>
          <cell r="Y27" t="str">
            <v/>
          </cell>
        </row>
        <row r="28">
          <cell r="A28">
            <v>4661</v>
          </cell>
          <cell r="B28" t="str">
            <v>CIENCIAS AGROPECUARIAS</v>
          </cell>
          <cell r="C28" t="str">
            <v>CIENCIAS AGROINDUSTRIALES</v>
          </cell>
          <cell r="D28" t="str">
            <v>OTOYA AYESTA AMANDA MAGALI DEL PILAR</v>
          </cell>
          <cell r="E28" t="str">
            <v>NOMBRADO</v>
          </cell>
          <cell r="F28" t="str">
            <v>AUXILIAR TC</v>
          </cell>
          <cell r="G28">
            <v>38</v>
          </cell>
          <cell r="H28">
            <v>1</v>
          </cell>
          <cell r="I28">
            <v>130.38</v>
          </cell>
          <cell r="J28">
            <v>280</v>
          </cell>
          <cell r="L28" t="str">
            <v>F</v>
          </cell>
          <cell r="M28" t="str">
            <v>AUX TC</v>
          </cell>
          <cell r="N28">
            <v>16598105</v>
          </cell>
          <cell r="O28" t="str">
            <v>A.F.P</v>
          </cell>
          <cell r="P28" t="str">
            <v>ING. CIVIL</v>
          </cell>
          <cell r="Q28" t="str">
            <v>MAESTRO</v>
          </cell>
          <cell r="R28">
            <v>37967</v>
          </cell>
          <cell r="S28" t="str">
            <v xml:space="preserve"> </v>
          </cell>
          <cell r="U28" t="str">
            <v>CASADA</v>
          </cell>
          <cell r="V28">
            <v>34960</v>
          </cell>
          <cell r="W28" t="str">
            <v>MZA. H LOTE 10 - VISTA HERMOSA - TRUJILLO</v>
          </cell>
          <cell r="X28">
            <v>6</v>
          </cell>
          <cell r="Y28" t="str">
            <v>DIRECTOR DE ESCUELA</v>
          </cell>
        </row>
        <row r="29">
          <cell r="A29">
            <v>5578</v>
          </cell>
          <cell r="B29" t="str">
            <v>CIENCIAS AGROPECUARIAS</v>
          </cell>
          <cell r="C29" t="str">
            <v>CIENCIAS AGROINDUSTRIALES</v>
          </cell>
          <cell r="D29" t="str">
            <v>NINAQUISPE ZARE VIVIANO PAULINO</v>
          </cell>
          <cell r="E29" t="str">
            <v>NOMBRADO</v>
          </cell>
          <cell r="F29" t="str">
            <v>AUXILIAR TC</v>
          </cell>
          <cell r="G29">
            <v>218</v>
          </cell>
          <cell r="H29">
            <v>1</v>
          </cell>
          <cell r="I29">
            <v>0</v>
          </cell>
          <cell r="J29">
            <v>0</v>
          </cell>
          <cell r="L29" t="str">
            <v>M</v>
          </cell>
          <cell r="M29" t="str">
            <v>AUX TC</v>
          </cell>
          <cell r="N29">
            <v>32900791</v>
          </cell>
          <cell r="O29" t="str">
            <v>A.F.P.</v>
          </cell>
          <cell r="P29" t="str">
            <v>ING. AGROINDUSTRIAL</v>
          </cell>
          <cell r="Q29" t="str">
            <v xml:space="preserve"> </v>
          </cell>
          <cell r="S29" t="str">
            <v xml:space="preserve"> </v>
          </cell>
          <cell r="U29" t="str">
            <v>SOLTERO</v>
          </cell>
          <cell r="V29">
            <v>38720</v>
          </cell>
          <cell r="W29" t="str">
            <v>PARIS N°110 - SAN NICOLAS - TRUJILLO</v>
          </cell>
          <cell r="X29" t="str">
            <v/>
          </cell>
          <cell r="Y29" t="str">
            <v/>
          </cell>
        </row>
        <row r="30">
          <cell r="A30">
            <v>5577</v>
          </cell>
          <cell r="B30" t="str">
            <v>CIENCIAS AGROPECUARIAS</v>
          </cell>
          <cell r="C30" t="str">
            <v>CIENCIAS AGROINDUSTRIALES</v>
          </cell>
          <cell r="D30" t="str">
            <v>BARRAZA JAUREGUI GABRIELA DEL CARMEN</v>
          </cell>
          <cell r="E30" t="str">
            <v>NOMBRADO</v>
          </cell>
          <cell r="F30" t="str">
            <v>AUXILIAR TC</v>
          </cell>
          <cell r="G30">
            <v>591</v>
          </cell>
          <cell r="H30">
            <v>1</v>
          </cell>
          <cell r="I30">
            <v>0</v>
          </cell>
          <cell r="J30">
            <v>0</v>
          </cell>
          <cell r="L30" t="str">
            <v>F</v>
          </cell>
          <cell r="M30" t="str">
            <v>AUX TC</v>
          </cell>
          <cell r="N30" t="str">
            <v>08715119</v>
          </cell>
          <cell r="O30" t="str">
            <v>A.F.P.</v>
          </cell>
          <cell r="P30" t="str">
            <v>ING. INDUSTRIAS ALIMENT</v>
          </cell>
          <cell r="Q30" t="str">
            <v xml:space="preserve"> </v>
          </cell>
          <cell r="S30" t="str">
            <v xml:space="preserve"> </v>
          </cell>
          <cell r="U30" t="str">
            <v>CASADA</v>
          </cell>
          <cell r="V30">
            <v>38720</v>
          </cell>
          <cell r="W30" t="str">
            <v>LOS COCOTEROS # 253 A-2 - EL GOLF - VICTOR LARCO</v>
          </cell>
          <cell r="X30" t="str">
            <v/>
          </cell>
          <cell r="Y30" t="str">
            <v/>
          </cell>
        </row>
        <row r="31">
          <cell r="A31">
            <v>5275</v>
          </cell>
          <cell r="B31" t="str">
            <v>CIENCIAS AGROPECUARIAS</v>
          </cell>
          <cell r="C31" t="str">
            <v>CIENCIAS AGROINDUSTRIALES</v>
          </cell>
          <cell r="D31" t="str">
            <v>LINARES LUJAN GUILLERMO ALBERTO</v>
          </cell>
          <cell r="E31" t="str">
            <v>NOMBRADO</v>
          </cell>
          <cell r="F31" t="str">
            <v>AUXILIAR TC</v>
          </cell>
          <cell r="G31">
            <v>735</v>
          </cell>
          <cell r="H31">
            <v>1</v>
          </cell>
          <cell r="I31">
            <v>0</v>
          </cell>
          <cell r="J31">
            <v>0</v>
          </cell>
          <cell r="L31" t="str">
            <v>M</v>
          </cell>
          <cell r="M31" t="str">
            <v>AUX TC</v>
          </cell>
          <cell r="N31">
            <v>40026086</v>
          </cell>
          <cell r="O31" t="str">
            <v>A.F.P.</v>
          </cell>
          <cell r="P31" t="str">
            <v>ING. AGROINDUSTRIAL</v>
          </cell>
          <cell r="Q31" t="str">
            <v xml:space="preserve"> </v>
          </cell>
          <cell r="S31" t="str">
            <v xml:space="preserve"> </v>
          </cell>
          <cell r="U31" t="str">
            <v>CASADO</v>
          </cell>
          <cell r="V31">
            <v>37217</v>
          </cell>
          <cell r="W31" t="str">
            <v>9 DE OCTUBRE # 1250 - LOS JARDINES - TRUJILLO</v>
          </cell>
          <cell r="X31" t="str">
            <v/>
          </cell>
          <cell r="Y31" t="str">
            <v/>
          </cell>
        </row>
        <row r="32">
          <cell r="A32">
            <v>5440</v>
          </cell>
          <cell r="B32" t="str">
            <v>CIENCIAS AGROPECUARIAS</v>
          </cell>
          <cell r="C32" t="str">
            <v>CIENCIAS AGROINDUSTRIALES</v>
          </cell>
          <cell r="D32" t="str">
            <v>ARTEAGA CARO PAVEL OVIDIO</v>
          </cell>
          <cell r="E32" t="str">
            <v>CONTRATADO</v>
          </cell>
          <cell r="F32" t="str">
            <v>AUXILIAR TC</v>
          </cell>
          <cell r="G32">
            <v>30</v>
          </cell>
          <cell r="H32">
            <v>1</v>
          </cell>
          <cell r="I32">
            <v>0</v>
          </cell>
          <cell r="J32">
            <v>0</v>
          </cell>
          <cell r="L32" t="str">
            <v>M</v>
          </cell>
          <cell r="M32" t="str">
            <v>AUX TC</v>
          </cell>
          <cell r="N32">
            <v>18188493</v>
          </cell>
          <cell r="O32" t="str">
            <v>A.F.P.</v>
          </cell>
          <cell r="P32" t="str">
            <v>ING. AGRICOLA</v>
          </cell>
          <cell r="Q32" t="str">
            <v xml:space="preserve"> </v>
          </cell>
          <cell r="S32" t="str">
            <v xml:space="preserve"> </v>
          </cell>
          <cell r="U32" t="str">
            <v>CASADO</v>
          </cell>
          <cell r="V32">
            <v>37791</v>
          </cell>
          <cell r="W32" t="str">
            <v>SOCRATES # 265 - LA NORIA - TRUJILLO</v>
          </cell>
          <cell r="X32" t="str">
            <v/>
          </cell>
          <cell r="Y32" t="str">
            <v/>
          </cell>
        </row>
        <row r="33">
          <cell r="A33">
            <v>5324</v>
          </cell>
          <cell r="B33" t="str">
            <v>CIENCIAS AGROPECUARIAS</v>
          </cell>
          <cell r="C33" t="str">
            <v>CIENCIAS AGROINDUSTRIALES</v>
          </cell>
          <cell r="D33" t="str">
            <v>PAZ VERGARA PEREZ JUAN EMILIO</v>
          </cell>
          <cell r="E33" t="str">
            <v>CONTRATADO</v>
          </cell>
          <cell r="F33" t="str">
            <v>AUXILIAR TC</v>
          </cell>
          <cell r="G33">
            <v>39</v>
          </cell>
          <cell r="H33">
            <v>1</v>
          </cell>
          <cell r="I33">
            <v>0</v>
          </cell>
          <cell r="J33">
            <v>0</v>
          </cell>
          <cell r="L33" t="str">
            <v>M</v>
          </cell>
          <cell r="M33" t="str">
            <v>AUX TC</v>
          </cell>
          <cell r="N33">
            <v>17921207</v>
          </cell>
          <cell r="O33" t="str">
            <v>A.F.P.</v>
          </cell>
          <cell r="P33" t="str">
            <v>ING.AGRICOLA</v>
          </cell>
          <cell r="Q33" t="str">
            <v xml:space="preserve"> </v>
          </cell>
          <cell r="S33" t="str">
            <v xml:space="preserve"> </v>
          </cell>
          <cell r="U33" t="str">
            <v>CASADO</v>
          </cell>
          <cell r="V33">
            <v>37389</v>
          </cell>
          <cell r="W33" t="str">
            <v>CAVERO Y MUNOZ # 240 - LAS QUINTANAS - TRUJILLO</v>
          </cell>
          <cell r="X33" t="str">
            <v/>
          </cell>
          <cell r="Y33" t="str">
            <v/>
          </cell>
        </row>
        <row r="34">
          <cell r="A34">
            <v>5428</v>
          </cell>
          <cell r="B34" t="str">
            <v>CIENCIAS AGROPECUARIAS</v>
          </cell>
          <cell r="C34" t="str">
            <v>CIENCIAS AGROINDUSTRIALES</v>
          </cell>
          <cell r="D34" t="str">
            <v>GONZALES CORREA CRISTOBAL</v>
          </cell>
          <cell r="E34" t="str">
            <v>CONTRATADO</v>
          </cell>
          <cell r="F34" t="str">
            <v>AUXILIAR TC</v>
          </cell>
          <cell r="G34">
            <v>40</v>
          </cell>
          <cell r="H34">
            <v>1</v>
          </cell>
          <cell r="I34">
            <v>0</v>
          </cell>
          <cell r="J34">
            <v>0</v>
          </cell>
          <cell r="L34" t="str">
            <v>M</v>
          </cell>
          <cell r="M34" t="str">
            <v>AUX TC</v>
          </cell>
          <cell r="N34">
            <v>0</v>
          </cell>
          <cell r="O34" t="str">
            <v>A.F.P.</v>
          </cell>
          <cell r="P34" t="str">
            <v>ING. AGRICOLA</v>
          </cell>
          <cell r="Q34" t="str">
            <v xml:space="preserve"> </v>
          </cell>
          <cell r="S34" t="str">
            <v xml:space="preserve"> </v>
          </cell>
          <cell r="U34" t="str">
            <v>SOLTERO</v>
          </cell>
          <cell r="V34" t="str">
            <v>*</v>
          </cell>
          <cell r="W34" t="str">
            <v>LOS BRILLANTES 595 DPTO. 402 - SANTA INES - TRUJILLO</v>
          </cell>
          <cell r="X34" t="str">
            <v/>
          </cell>
          <cell r="Y34" t="str">
            <v/>
          </cell>
        </row>
        <row r="35">
          <cell r="A35">
            <v>5579</v>
          </cell>
          <cell r="B35" t="str">
            <v>CIENCIAS AGROPECUARIAS</v>
          </cell>
          <cell r="C35" t="str">
            <v>CIENCIAS AGROINDUSTRIALES</v>
          </cell>
          <cell r="D35" t="str">
            <v>ARTEAGA MIÑANO HUBERT LUZDEMIO</v>
          </cell>
          <cell r="E35" t="str">
            <v>CONTRATADO</v>
          </cell>
          <cell r="F35" t="str">
            <v>JP TC</v>
          </cell>
          <cell r="G35">
            <v>904</v>
          </cell>
          <cell r="H35">
            <v>1</v>
          </cell>
          <cell r="I35">
            <v>0</v>
          </cell>
          <cell r="J35">
            <v>0</v>
          </cell>
          <cell r="L35" t="str">
            <v>M</v>
          </cell>
          <cell r="M35" t="str">
            <v>JP TC</v>
          </cell>
          <cell r="N35">
            <v>40750321</v>
          </cell>
          <cell r="O35" t="str">
            <v>A.F.P.</v>
          </cell>
          <cell r="P35" t="str">
            <v>ING.AGROINDUSTRIAL</v>
          </cell>
          <cell r="Q35" t="str">
            <v xml:space="preserve"> </v>
          </cell>
          <cell r="S35" t="str">
            <v xml:space="preserve"> </v>
          </cell>
          <cell r="U35" t="str">
            <v>SOLTERO</v>
          </cell>
          <cell r="V35">
            <v>38720</v>
          </cell>
          <cell r="W35" t="str">
            <v>TOMAS MENDEZ # 222 - RAZURI - TRUJILO</v>
          </cell>
          <cell r="X35" t="str">
            <v/>
          </cell>
          <cell r="Y35" t="str">
            <v/>
          </cell>
        </row>
        <row r="36">
          <cell r="A36">
            <v>5746</v>
          </cell>
          <cell r="B36" t="str">
            <v>SEDE DESCENTRALIZADA HUAMACHUCO</v>
          </cell>
          <cell r="C36" t="str">
            <v>CIENCIAS AGROINDUSTRIALES</v>
          </cell>
          <cell r="D36" t="str">
            <v>VEGAS NIÑO RODOLFO MOISES</v>
          </cell>
          <cell r="E36" t="str">
            <v>NOMBRADO</v>
          </cell>
          <cell r="F36" t="str">
            <v>AUXILIAR TC</v>
          </cell>
          <cell r="G36">
            <v>996</v>
          </cell>
          <cell r="H36">
            <v>1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U36">
            <v>0</v>
          </cell>
          <cell r="V36" t="str">
            <v>*</v>
          </cell>
          <cell r="W36">
            <v>0</v>
          </cell>
          <cell r="X36" t="str">
            <v/>
          </cell>
          <cell r="Y36" t="str">
            <v/>
          </cell>
        </row>
        <row r="37">
          <cell r="A37">
            <v>5747</v>
          </cell>
          <cell r="B37" t="str">
            <v>SEDE DESCENTRALIZADA HUAMACHUCO</v>
          </cell>
          <cell r="C37" t="str">
            <v>CIENCIAS AGROINDUSTRIALES</v>
          </cell>
          <cell r="D37" t="str">
            <v>SALVADOR RODRIGUEZ DANIEL JOSE</v>
          </cell>
          <cell r="E37" t="str">
            <v>NOMBRADO</v>
          </cell>
          <cell r="F37" t="str">
            <v>AUXILIAR TC</v>
          </cell>
          <cell r="G37">
            <v>997</v>
          </cell>
          <cell r="H37">
            <v>1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U37">
            <v>0</v>
          </cell>
          <cell r="V37" t="str">
            <v>*</v>
          </cell>
          <cell r="W37">
            <v>0</v>
          </cell>
          <cell r="X37" t="str">
            <v/>
          </cell>
          <cell r="Y37" t="str">
            <v/>
          </cell>
        </row>
        <row r="38">
          <cell r="A38">
            <v>0</v>
          </cell>
          <cell r="B38" t="str">
            <v>SEDE DESCENTRALIZADA VALLE JEQUETEPEQUE</v>
          </cell>
          <cell r="C38" t="str">
            <v>AGRONOMIA Y ZOOTECNIA</v>
          </cell>
          <cell r="D38" t="str">
            <v>VACANTE</v>
          </cell>
          <cell r="E38">
            <v>0</v>
          </cell>
          <cell r="F38">
            <v>0</v>
          </cell>
          <cell r="G38">
            <v>977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0</v>
          </cell>
          <cell r="U38">
            <v>0</v>
          </cell>
          <cell r="V38" t="str">
            <v>*</v>
          </cell>
          <cell r="W38">
            <v>0</v>
          </cell>
          <cell r="Y38" t="str">
            <v/>
          </cell>
        </row>
        <row r="39">
          <cell r="A39">
            <v>0</v>
          </cell>
          <cell r="B39" t="str">
            <v>SEDE DESCENTRALIZADA VALLE JEQUETEPEQUE</v>
          </cell>
          <cell r="C39" t="str">
            <v>AGRONOMIA Y ZOOTECNIA</v>
          </cell>
          <cell r="D39" t="str">
            <v>VACANTE</v>
          </cell>
          <cell r="E39">
            <v>0</v>
          </cell>
          <cell r="F39">
            <v>0</v>
          </cell>
          <cell r="G39">
            <v>978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  <cell r="U39">
            <v>0</v>
          </cell>
          <cell r="V39" t="str">
            <v>*</v>
          </cell>
          <cell r="W39">
            <v>0</v>
          </cell>
          <cell r="Y39" t="str">
            <v/>
          </cell>
        </row>
        <row r="40">
          <cell r="A40">
            <v>0</v>
          </cell>
          <cell r="B40" t="str">
            <v>SEDE DESCENTRALIZADA VALLE JEQUETEPEQUE</v>
          </cell>
          <cell r="C40" t="str">
            <v>CIENCIAS AGROINDUSTRIALES</v>
          </cell>
          <cell r="D40" t="str">
            <v>VACANTE</v>
          </cell>
          <cell r="E40">
            <v>0</v>
          </cell>
          <cell r="F40">
            <v>0</v>
          </cell>
          <cell r="G40">
            <v>979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0</v>
          </cell>
          <cell r="U40">
            <v>0</v>
          </cell>
          <cell r="V40" t="str">
            <v>*</v>
          </cell>
          <cell r="W40">
            <v>0</v>
          </cell>
          <cell r="Y40" t="str">
            <v/>
          </cell>
        </row>
        <row r="41">
          <cell r="A41">
            <v>1482</v>
          </cell>
          <cell r="B41" t="str">
            <v>CIENCIAS BIOLOGICAS</v>
          </cell>
          <cell r="C41" t="str">
            <v>MICROBIOLOGIA Y PARASITOLOGIA</v>
          </cell>
          <cell r="D41" t="str">
            <v>AGREDA CALLIRGOS JAIME ASUNCION</v>
          </cell>
          <cell r="E41" t="str">
            <v>NOMBRADO</v>
          </cell>
          <cell r="F41" t="str">
            <v>PRINCIPAL DE</v>
          </cell>
          <cell r="G41">
            <v>99</v>
          </cell>
          <cell r="H41">
            <v>1</v>
          </cell>
          <cell r="I41">
            <v>655.52</v>
          </cell>
          <cell r="J41">
            <v>1200</v>
          </cell>
          <cell r="L41" t="str">
            <v>M</v>
          </cell>
          <cell r="M41" t="str">
            <v>PRI DE</v>
          </cell>
          <cell r="N41">
            <v>17917858</v>
          </cell>
          <cell r="O41">
            <v>20530</v>
          </cell>
          <cell r="P41" t="str">
            <v>BIOLOGO MICROBIOLOGO</v>
          </cell>
          <cell r="Q41" t="str">
            <v>MAESTRO</v>
          </cell>
          <cell r="R41">
            <v>34323</v>
          </cell>
          <cell r="S41" t="str">
            <v xml:space="preserve"> </v>
          </cell>
          <cell r="U41" t="str">
            <v>CASADO</v>
          </cell>
          <cell r="V41">
            <v>27015</v>
          </cell>
          <cell r="W41" t="str">
            <v>LUIS MONTERO EDIFICIO E-104 - EL BOSQUE - TRUJILLO</v>
          </cell>
          <cell r="X41">
            <v>7</v>
          </cell>
          <cell r="Y41" t="str">
            <v>JEFE OFICINA GENERAL</v>
          </cell>
        </row>
        <row r="42">
          <cell r="A42">
            <v>5510</v>
          </cell>
          <cell r="B42" t="str">
            <v>CIENCIAS BIOLOGICAS</v>
          </cell>
          <cell r="C42" t="str">
            <v>MICROBIOLOGIA Y PARASITOLOGIA</v>
          </cell>
          <cell r="D42" t="str">
            <v>AGREDA GAITAN JAIME ENRIQUE</v>
          </cell>
          <cell r="E42" t="str">
            <v>CONTRATADO</v>
          </cell>
          <cell r="F42" t="str">
            <v>JP TC</v>
          </cell>
          <cell r="G42">
            <v>896</v>
          </cell>
          <cell r="H42">
            <v>1</v>
          </cell>
          <cell r="I42">
            <v>0</v>
          </cell>
          <cell r="J42">
            <v>0</v>
          </cell>
          <cell r="L42" t="str">
            <v>M</v>
          </cell>
          <cell r="M42" t="str">
            <v>JP TC</v>
          </cell>
          <cell r="N42">
            <v>40150797</v>
          </cell>
          <cell r="O42" t="str">
            <v>A.F.P.</v>
          </cell>
          <cell r="P42" t="str">
            <v>BIOLOGO/MICROBIOLOGO</v>
          </cell>
          <cell r="Q42" t="str">
            <v xml:space="preserve"> </v>
          </cell>
          <cell r="S42" t="str">
            <v xml:space="preserve"> </v>
          </cell>
          <cell r="U42" t="str">
            <v>SOLTERO</v>
          </cell>
          <cell r="V42">
            <v>38078</v>
          </cell>
          <cell r="W42" t="str">
            <v>HUALLAGA 552 - EL MOLINO - TRUJILLO</v>
          </cell>
          <cell r="X42" t="str">
            <v/>
          </cell>
          <cell r="Y42" t="str">
            <v/>
          </cell>
        </row>
        <row r="43">
          <cell r="A43">
            <v>4270</v>
          </cell>
          <cell r="B43" t="str">
            <v>CIENCIAS BIOLOGICAS</v>
          </cell>
          <cell r="C43" t="str">
            <v>MICROBIOLOGIA Y PARASITOLOGIA</v>
          </cell>
          <cell r="D43" t="str">
            <v>ALAYO ESPINOZA GERARDO</v>
          </cell>
          <cell r="E43" t="str">
            <v>NOMBRADO</v>
          </cell>
          <cell r="F43" t="str">
            <v>AUXILIAR DE</v>
          </cell>
          <cell r="G43">
            <v>117</v>
          </cell>
          <cell r="H43">
            <v>1</v>
          </cell>
          <cell r="I43">
            <v>86.32</v>
          </cell>
          <cell r="J43">
            <v>300</v>
          </cell>
          <cell r="L43" t="str">
            <v>M</v>
          </cell>
          <cell r="M43" t="str">
            <v>AUX DE</v>
          </cell>
          <cell r="N43">
            <v>18002710</v>
          </cell>
          <cell r="O43" t="str">
            <v>A.F.P</v>
          </cell>
          <cell r="P43" t="str">
            <v>BIOLOGO MICROBIOLOGO</v>
          </cell>
          <cell r="Q43" t="str">
            <v>MAESTRO</v>
          </cell>
          <cell r="S43" t="str">
            <v xml:space="preserve"> </v>
          </cell>
          <cell r="U43" t="str">
            <v>CASADO</v>
          </cell>
          <cell r="V43">
            <v>33862</v>
          </cell>
          <cell r="W43" t="str">
            <v>CHALET B-1 - SAN NICOLAS DEL PASO - LAREDO</v>
          </cell>
          <cell r="X43">
            <v>7</v>
          </cell>
          <cell r="Y43" t="str">
            <v>JEFE OFICINA GENERAL</v>
          </cell>
        </row>
        <row r="44">
          <cell r="A44">
            <v>2269</v>
          </cell>
          <cell r="B44" t="str">
            <v>CIENCIAS BIOLOGICAS</v>
          </cell>
          <cell r="C44" t="str">
            <v>PESQUERIA</v>
          </cell>
          <cell r="D44" t="str">
            <v>ALVA CALDERON ROGER MARINO</v>
          </cell>
          <cell r="E44" t="str">
            <v>NOMBRADO</v>
          </cell>
          <cell r="F44" t="str">
            <v>PRINCIPAL DE</v>
          </cell>
          <cell r="G44">
            <v>128</v>
          </cell>
          <cell r="H44">
            <v>1</v>
          </cell>
          <cell r="I44">
            <v>639.91999999999996</v>
          </cell>
          <cell r="J44">
            <v>1200</v>
          </cell>
          <cell r="L44" t="str">
            <v>M</v>
          </cell>
          <cell r="M44" t="str">
            <v>PRI DE</v>
          </cell>
          <cell r="N44">
            <v>17903686</v>
          </cell>
          <cell r="O44" t="str">
            <v>A.F.P</v>
          </cell>
          <cell r="P44" t="str">
            <v>BIOLOGO  PESQUERO</v>
          </cell>
          <cell r="Q44" t="str">
            <v>MAESTRO</v>
          </cell>
          <cell r="S44" t="str">
            <v>DOCTOR</v>
          </cell>
          <cell r="U44" t="str">
            <v>CASADO</v>
          </cell>
          <cell r="V44">
            <v>29790</v>
          </cell>
          <cell r="W44" t="str">
            <v>BLAS PASCAL N° 263 - LA NORIA - TRUJILLO</v>
          </cell>
          <cell r="X44">
            <v>5</v>
          </cell>
          <cell r="Y44" t="str">
            <v>JEFE DE DEPARTAMENTO</v>
          </cell>
        </row>
        <row r="45">
          <cell r="A45">
            <v>1502</v>
          </cell>
          <cell r="B45" t="str">
            <v>CIENCIAS BIOLOGICAS</v>
          </cell>
          <cell r="C45" t="str">
            <v>MICROBIOLOGIA Y PARASITOLOGIA</v>
          </cell>
          <cell r="D45" t="str">
            <v>ALVARADO SALINAS PEDRO ARNALDO</v>
          </cell>
          <cell r="E45" t="str">
            <v>NOMBRADO</v>
          </cell>
          <cell r="F45" t="str">
            <v>PRINCIPAL DE</v>
          </cell>
          <cell r="G45">
            <v>106</v>
          </cell>
          <cell r="H45">
            <v>1</v>
          </cell>
          <cell r="I45">
            <v>655.54</v>
          </cell>
          <cell r="J45">
            <v>1200</v>
          </cell>
          <cell r="L45" t="str">
            <v>M</v>
          </cell>
          <cell r="M45" t="str">
            <v>PRI DE</v>
          </cell>
          <cell r="N45">
            <v>17965999</v>
          </cell>
          <cell r="O45">
            <v>20530</v>
          </cell>
          <cell r="P45" t="str">
            <v>BIOLOGO MICROBIOLOGO</v>
          </cell>
          <cell r="Q45" t="str">
            <v>MAESTRO</v>
          </cell>
          <cell r="R45">
            <v>36522</v>
          </cell>
          <cell r="S45" t="str">
            <v xml:space="preserve"> </v>
          </cell>
          <cell r="U45" t="str">
            <v>CASADO</v>
          </cell>
          <cell r="V45">
            <v>28034</v>
          </cell>
          <cell r="W45" t="str">
            <v>FRANCISCO DE ZELA 1667 -  - EL PORVENIR</v>
          </cell>
          <cell r="X45" t="str">
            <v/>
          </cell>
          <cell r="Y45" t="str">
            <v/>
          </cell>
        </row>
        <row r="46">
          <cell r="A46">
            <v>2042</v>
          </cell>
          <cell r="B46" t="str">
            <v>CIENCIAS BIOLOGICAS</v>
          </cell>
          <cell r="C46" t="str">
            <v>CIENCIAS BIOLOGICAS</v>
          </cell>
          <cell r="D46" t="str">
            <v>ALVITEZ IZQUIERDO ELMER</v>
          </cell>
          <cell r="E46" t="str">
            <v>NOMBRADO</v>
          </cell>
          <cell r="F46" t="str">
            <v>PRINCIPAL DE</v>
          </cell>
          <cell r="G46">
            <v>66</v>
          </cell>
          <cell r="H46">
            <v>1</v>
          </cell>
          <cell r="I46">
            <v>634.54</v>
          </cell>
          <cell r="J46">
            <v>1200</v>
          </cell>
          <cell r="L46" t="str">
            <v>M</v>
          </cell>
          <cell r="M46" t="str">
            <v>PRI DE</v>
          </cell>
          <cell r="N46">
            <v>17865760</v>
          </cell>
          <cell r="O46" t="str">
            <v>A.F.P</v>
          </cell>
          <cell r="P46" t="str">
            <v>BIOLOGO</v>
          </cell>
          <cell r="Q46" t="str">
            <v>MAESTRO</v>
          </cell>
          <cell r="R46">
            <v>34849</v>
          </cell>
          <cell r="S46" t="str">
            <v>DOCTOR</v>
          </cell>
          <cell r="T46">
            <v>39794</v>
          </cell>
          <cell r="U46" t="str">
            <v>CASADO</v>
          </cell>
          <cell r="V46">
            <v>29312</v>
          </cell>
          <cell r="W46" t="str">
            <v>INCA PAULO N° 132 - SANTA MARIA - TRUJILLO</v>
          </cell>
          <cell r="X46" t="str">
            <v/>
          </cell>
          <cell r="Y46" t="str">
            <v/>
          </cell>
        </row>
        <row r="47">
          <cell r="A47">
            <v>2087</v>
          </cell>
          <cell r="B47" t="str">
            <v>CIENCIAS BIOLOGICAS</v>
          </cell>
          <cell r="C47" t="str">
            <v>MICROBIOLOGIA Y PARASITOLOGIA</v>
          </cell>
          <cell r="D47" t="str">
            <v>ANGULO CASTRO IVAN WILFREDO</v>
          </cell>
          <cell r="E47" t="str">
            <v>NOMBRADO</v>
          </cell>
          <cell r="F47" t="str">
            <v>PRINCIPAL DE</v>
          </cell>
          <cell r="G47">
            <v>105</v>
          </cell>
          <cell r="H47">
            <v>1</v>
          </cell>
          <cell r="I47">
            <v>634.67999999999995</v>
          </cell>
          <cell r="J47">
            <v>1200</v>
          </cell>
          <cell r="L47" t="str">
            <v>M</v>
          </cell>
          <cell r="M47" t="str">
            <v>PRI DE</v>
          </cell>
          <cell r="N47">
            <v>17965740</v>
          </cell>
          <cell r="O47" t="str">
            <v>A.F.P</v>
          </cell>
          <cell r="P47" t="str">
            <v>MICROBIOLOGO</v>
          </cell>
          <cell r="Q47" t="str">
            <v>MAESTRO</v>
          </cell>
          <cell r="S47" t="str">
            <v xml:space="preserve"> </v>
          </cell>
          <cell r="U47" t="str">
            <v>CASADO</v>
          </cell>
          <cell r="V47">
            <v>29549</v>
          </cell>
          <cell r="W47" t="str">
            <v>MICAELA BASTIDAS N° 1605 -  - EL PORVENIR</v>
          </cell>
          <cell r="X47" t="str">
            <v/>
          </cell>
          <cell r="Y47" t="str">
            <v/>
          </cell>
        </row>
        <row r="48">
          <cell r="A48">
            <v>1950</v>
          </cell>
          <cell r="B48" t="str">
            <v>CIENCIAS BIOLOGICAS</v>
          </cell>
          <cell r="C48" t="str">
            <v>MICROBIOLOGIA Y PARASITOLOGIA</v>
          </cell>
          <cell r="D48" t="str">
            <v>ANHUAMAN AZABACHE RAUL</v>
          </cell>
          <cell r="E48" t="str">
            <v>NOMBRADO</v>
          </cell>
          <cell r="F48" t="str">
            <v>PRINCIPAL DE</v>
          </cell>
          <cell r="G48">
            <v>103</v>
          </cell>
          <cell r="H48">
            <v>1</v>
          </cell>
          <cell r="I48">
            <v>645.55999999999995</v>
          </cell>
          <cell r="J48">
            <v>1200</v>
          </cell>
          <cell r="L48" t="str">
            <v>M</v>
          </cell>
          <cell r="M48" t="str">
            <v>PRI DE</v>
          </cell>
          <cell r="N48">
            <v>17909885</v>
          </cell>
          <cell r="O48" t="str">
            <v>A.F.P</v>
          </cell>
          <cell r="P48" t="str">
            <v>MICROBIOLOGO</v>
          </cell>
          <cell r="Q48" t="str">
            <v>MAESTRO</v>
          </cell>
          <cell r="S48" t="str">
            <v xml:space="preserve"> </v>
          </cell>
          <cell r="U48" t="str">
            <v>CASADO</v>
          </cell>
          <cell r="V48">
            <v>28748</v>
          </cell>
          <cell r="W48" t="str">
            <v>MZ. B LOTE 1 - COVIDUNT - TRUJILLO</v>
          </cell>
          <cell r="X48" t="str">
            <v/>
          </cell>
          <cell r="Y48" t="str">
            <v/>
          </cell>
        </row>
        <row r="49">
          <cell r="A49">
            <v>198</v>
          </cell>
          <cell r="B49" t="str">
            <v>CIENCIAS BIOLOGICAS</v>
          </cell>
          <cell r="C49" t="str">
            <v>CIENCIAS BIOLOGICAS</v>
          </cell>
          <cell r="D49" t="str">
            <v>ARAUJO CASTILLO EDITA ASUNCION</v>
          </cell>
          <cell r="E49" t="str">
            <v>NOMBRADO</v>
          </cell>
          <cell r="F49" t="str">
            <v>PRINCIPAL DE</v>
          </cell>
          <cell r="G49">
            <v>56</v>
          </cell>
          <cell r="H49">
            <v>1</v>
          </cell>
          <cell r="I49">
            <v>655.52</v>
          </cell>
          <cell r="J49">
            <v>1200</v>
          </cell>
          <cell r="L49" t="str">
            <v>F</v>
          </cell>
          <cell r="M49" t="str">
            <v>PRI DE</v>
          </cell>
          <cell r="N49">
            <v>17812078</v>
          </cell>
          <cell r="O49">
            <v>20530</v>
          </cell>
          <cell r="P49" t="str">
            <v>BIOLOGO</v>
          </cell>
          <cell r="Q49" t="str">
            <v xml:space="preserve"> </v>
          </cell>
          <cell r="S49" t="str">
            <v>DOCTOR</v>
          </cell>
          <cell r="T49">
            <v>29007</v>
          </cell>
          <cell r="U49" t="str">
            <v>CASADA</v>
          </cell>
          <cell r="V49">
            <v>24624</v>
          </cell>
          <cell r="W49" t="str">
            <v>LUIS ALBRECHT N° 702 - LAS QUINTANAS - TRUJILLO</v>
          </cell>
          <cell r="X49" t="str">
            <v/>
          </cell>
          <cell r="Y49" t="str">
            <v/>
          </cell>
        </row>
        <row r="50">
          <cell r="A50">
            <v>941</v>
          </cell>
          <cell r="B50" t="str">
            <v>CIENCIAS BIOLOGICAS</v>
          </cell>
          <cell r="C50" t="str">
            <v>QUIMICA BIOLOGICA Y FISIOLOGIA ANIMAL</v>
          </cell>
          <cell r="D50" t="str">
            <v>ARELLANO BARRAGAN JULIO CESAR</v>
          </cell>
          <cell r="E50" t="str">
            <v>NOMBRADO</v>
          </cell>
          <cell r="F50" t="str">
            <v>PRINCIPAL DE</v>
          </cell>
          <cell r="G50">
            <v>135</v>
          </cell>
          <cell r="H50">
            <v>1</v>
          </cell>
          <cell r="I50">
            <v>655.54</v>
          </cell>
          <cell r="J50">
            <v>1200</v>
          </cell>
          <cell r="L50" t="str">
            <v>M</v>
          </cell>
          <cell r="M50" t="str">
            <v>PRI DE</v>
          </cell>
          <cell r="N50">
            <v>17839602</v>
          </cell>
          <cell r="O50">
            <v>20530</v>
          </cell>
          <cell r="P50" t="str">
            <v>BIOLOGO</v>
          </cell>
          <cell r="Q50" t="str">
            <v>MAESTRO</v>
          </cell>
          <cell r="S50" t="str">
            <v xml:space="preserve"> </v>
          </cell>
          <cell r="U50" t="str">
            <v>CASADO</v>
          </cell>
          <cell r="V50">
            <v>23802</v>
          </cell>
          <cell r="W50" t="str">
            <v xml:space="preserve">SAN FRANCISCO N° 386 SAN SALVADOR -  - </v>
          </cell>
          <cell r="X50" t="str">
            <v/>
          </cell>
          <cell r="Y50" t="str">
            <v/>
          </cell>
        </row>
        <row r="51">
          <cell r="A51">
            <v>2642</v>
          </cell>
          <cell r="B51" t="str">
            <v>CIENCIAS BIOLOGICAS</v>
          </cell>
          <cell r="C51" t="str">
            <v>CIENCIAS BIOLOGICAS</v>
          </cell>
          <cell r="D51" t="str">
            <v>AYQUIPA AYCHO GASPAR EPIFANIO</v>
          </cell>
          <cell r="E51" t="str">
            <v>NOMBRADO</v>
          </cell>
          <cell r="F51" t="str">
            <v>PRINCIPAL DE</v>
          </cell>
          <cell r="G51">
            <v>67</v>
          </cell>
          <cell r="H51">
            <v>1</v>
          </cell>
          <cell r="I51">
            <v>645.55999999999995</v>
          </cell>
          <cell r="J51">
            <v>1200</v>
          </cell>
          <cell r="L51" t="str">
            <v>M</v>
          </cell>
          <cell r="M51" t="str">
            <v>PRI DE</v>
          </cell>
          <cell r="N51">
            <v>17876683</v>
          </cell>
          <cell r="O51" t="str">
            <v>A.F.P</v>
          </cell>
          <cell r="P51" t="str">
            <v>BIOLOGO</v>
          </cell>
          <cell r="Q51" t="str">
            <v xml:space="preserve"> </v>
          </cell>
          <cell r="S51" t="str">
            <v>DOCTOR</v>
          </cell>
          <cell r="T51">
            <v>30946</v>
          </cell>
          <cell r="U51" t="str">
            <v>CASADO</v>
          </cell>
          <cell r="V51">
            <v>30420</v>
          </cell>
          <cell r="W51" t="str">
            <v>LAS TURQUESAS N° 305 - SANTA INES - TRUJILLO</v>
          </cell>
          <cell r="X51" t="str">
            <v/>
          </cell>
          <cell r="Y51" t="str">
            <v/>
          </cell>
        </row>
        <row r="52">
          <cell r="A52">
            <v>2473</v>
          </cell>
          <cell r="B52" t="str">
            <v>CIENCIAS BIOLOGICAS</v>
          </cell>
          <cell r="C52" t="str">
            <v>QUIMICA BIOLOGICA Y FISIOLOGIA ANIMAL</v>
          </cell>
          <cell r="D52" t="str">
            <v>BAUTISTA CERNA WALTER SIGFREDO</v>
          </cell>
          <cell r="E52" t="str">
            <v>NOMBRADO</v>
          </cell>
          <cell r="F52" t="str">
            <v>PRINCIPAL DE</v>
          </cell>
          <cell r="G52">
            <v>142</v>
          </cell>
          <cell r="H52">
            <v>1</v>
          </cell>
          <cell r="I52">
            <v>647.05999999999995</v>
          </cell>
          <cell r="J52">
            <v>1200</v>
          </cell>
          <cell r="L52" t="str">
            <v>M</v>
          </cell>
          <cell r="M52" t="str">
            <v>PRI DE</v>
          </cell>
          <cell r="N52">
            <v>17898782</v>
          </cell>
          <cell r="O52" t="str">
            <v>A.F.P</v>
          </cell>
          <cell r="P52" t="str">
            <v>BIOLOGO</v>
          </cell>
          <cell r="Q52" t="str">
            <v>MAESTRO</v>
          </cell>
          <cell r="S52" t="str">
            <v xml:space="preserve"> </v>
          </cell>
          <cell r="U52" t="str">
            <v>CASADO</v>
          </cell>
          <cell r="V52">
            <v>29955</v>
          </cell>
          <cell r="W52" t="str">
            <v>DELFIN CORCUERA # 319 I ETAPA - SANTA MARIA - TRUJILLO</v>
          </cell>
          <cell r="X52">
            <v>6</v>
          </cell>
          <cell r="Y52" t="str">
            <v>DIRECTOR DE ESCUELA</v>
          </cell>
        </row>
        <row r="53">
          <cell r="A53">
            <v>3100</v>
          </cell>
          <cell r="B53" t="str">
            <v>CIENCIAS BIOLOGICAS</v>
          </cell>
          <cell r="C53" t="str">
            <v>CIENCIAS BIOLOGICAS</v>
          </cell>
          <cell r="D53" t="str">
            <v>BELTRAN ORBEGOSO RAUL ANTONIO</v>
          </cell>
          <cell r="E53" t="str">
            <v>NOMBRADO</v>
          </cell>
          <cell r="F53" t="str">
            <v>ASOCIADO DE</v>
          </cell>
          <cell r="G53">
            <v>81</v>
          </cell>
          <cell r="H53">
            <v>1</v>
          </cell>
          <cell r="I53">
            <v>243.7</v>
          </cell>
          <cell r="J53">
            <v>580</v>
          </cell>
          <cell r="L53" t="str">
            <v>M</v>
          </cell>
          <cell r="M53" t="str">
            <v>ASO DE</v>
          </cell>
          <cell r="N53">
            <v>17918980</v>
          </cell>
          <cell r="O53" t="str">
            <v>A.F.P</v>
          </cell>
          <cell r="P53" t="str">
            <v>BIOLOGO  PESQUERO</v>
          </cell>
          <cell r="Q53" t="str">
            <v>MAESTRO</v>
          </cell>
          <cell r="R53">
            <v>34313</v>
          </cell>
          <cell r="S53" t="str">
            <v>DOCTOR</v>
          </cell>
          <cell r="T53">
            <v>37948</v>
          </cell>
          <cell r="U53" t="str">
            <v>CASADO</v>
          </cell>
          <cell r="V53">
            <v>31975</v>
          </cell>
          <cell r="W53" t="str">
            <v>CAYETANO HEREDIA N° 397 - LOS GRANADOS - TRUJILLO</v>
          </cell>
          <cell r="X53" t="str">
            <v/>
          </cell>
          <cell r="Y53" t="str">
            <v/>
          </cell>
        </row>
        <row r="54">
          <cell r="A54">
            <v>4018</v>
          </cell>
          <cell r="B54" t="str">
            <v>CIENCIAS BIOLOGICAS</v>
          </cell>
          <cell r="C54" t="str">
            <v>CIENCIAS BIOLOGICAS</v>
          </cell>
          <cell r="D54" t="str">
            <v>BLAS CERDAN WILLIAN GENARO</v>
          </cell>
          <cell r="E54" t="str">
            <v>NOMBRADO</v>
          </cell>
          <cell r="F54" t="str">
            <v>ASOCIADO DE</v>
          </cell>
          <cell r="G54">
            <v>952</v>
          </cell>
          <cell r="H54">
            <v>1</v>
          </cell>
          <cell r="I54">
            <v>243.6</v>
          </cell>
          <cell r="J54">
            <v>580</v>
          </cell>
          <cell r="L54" t="str">
            <v>M</v>
          </cell>
          <cell r="M54" t="str">
            <v>ASO DE</v>
          </cell>
          <cell r="N54">
            <v>18006836</v>
          </cell>
          <cell r="O54" t="str">
            <v>A.F.P</v>
          </cell>
          <cell r="P54" t="str">
            <v>BIOLOGO</v>
          </cell>
          <cell r="Q54" t="str">
            <v>MAESTRO</v>
          </cell>
          <cell r="R54">
            <v>37092</v>
          </cell>
          <cell r="S54" t="str">
            <v xml:space="preserve"> </v>
          </cell>
          <cell r="U54" t="str">
            <v>CASADO</v>
          </cell>
          <cell r="V54">
            <v>32752</v>
          </cell>
          <cell r="W54" t="str">
            <v>COCHABAMBA # 434 - SAN SALVADOR - TRUJILLO</v>
          </cell>
          <cell r="X54" t="str">
            <v/>
          </cell>
          <cell r="Y54" t="str">
            <v/>
          </cell>
        </row>
        <row r="55">
          <cell r="A55">
            <v>2333</v>
          </cell>
          <cell r="B55" t="str">
            <v>CIENCIAS BIOLOGICAS</v>
          </cell>
          <cell r="C55" t="str">
            <v>PESQUERIA</v>
          </cell>
          <cell r="D55" t="str">
            <v>BOCANEGRA GARCIA CARLOS ALFREDO</v>
          </cell>
          <cell r="E55" t="str">
            <v>NOMBRADO</v>
          </cell>
          <cell r="F55" t="str">
            <v>PRINCIPAL DE</v>
          </cell>
          <cell r="G55">
            <v>129</v>
          </cell>
          <cell r="H55">
            <v>0</v>
          </cell>
          <cell r="I55">
            <v>648.13</v>
          </cell>
          <cell r="J55">
            <v>1200</v>
          </cell>
          <cell r="L55" t="str">
            <v>M</v>
          </cell>
          <cell r="M55" t="str">
            <v>PRI DE</v>
          </cell>
          <cell r="N55">
            <v>17813976</v>
          </cell>
          <cell r="O55" t="str">
            <v>A.F.P</v>
          </cell>
          <cell r="P55" t="str">
            <v>BIOLOGO  PESQUERO</v>
          </cell>
          <cell r="Q55" t="str">
            <v>MAESTRO</v>
          </cell>
          <cell r="S55" t="str">
            <v>DOCTOR</v>
          </cell>
          <cell r="U55" t="str">
            <v>CASADO</v>
          </cell>
          <cell r="V55">
            <v>29838</v>
          </cell>
          <cell r="W55" t="str">
            <v>TUPAC AMARU# 409 - LAS QUINTANAS - TRUJILLO</v>
          </cell>
          <cell r="Y55" t="str">
            <v/>
          </cell>
          <cell r="Z55" t="str">
            <v>L.S.G.H.</v>
          </cell>
        </row>
        <row r="56">
          <cell r="A56">
            <v>180</v>
          </cell>
          <cell r="B56" t="str">
            <v>CIENCIAS BIOLOGICAS</v>
          </cell>
          <cell r="C56" t="str">
            <v>CIENCIAS BIOLOGICAS</v>
          </cell>
          <cell r="D56" t="str">
            <v>BURGOS OBESO GILMER GALO</v>
          </cell>
          <cell r="E56" t="str">
            <v>NOMBRADO</v>
          </cell>
          <cell r="F56" t="str">
            <v>PRINCIPAL DE</v>
          </cell>
          <cell r="G56">
            <v>54</v>
          </cell>
          <cell r="H56">
            <v>1</v>
          </cell>
          <cell r="I56">
            <v>655.54</v>
          </cell>
          <cell r="J56">
            <v>1200</v>
          </cell>
          <cell r="L56" t="str">
            <v>M</v>
          </cell>
          <cell r="M56" t="str">
            <v>PRI DE</v>
          </cell>
          <cell r="N56">
            <v>17880592</v>
          </cell>
          <cell r="O56">
            <v>20530</v>
          </cell>
          <cell r="P56" t="str">
            <v>BIOLOGO</v>
          </cell>
          <cell r="Q56" t="str">
            <v xml:space="preserve"> </v>
          </cell>
          <cell r="S56" t="str">
            <v>DOCTOR</v>
          </cell>
          <cell r="T56">
            <v>28510</v>
          </cell>
          <cell r="U56" t="str">
            <v>SOLTERO</v>
          </cell>
          <cell r="V56">
            <v>23468</v>
          </cell>
          <cell r="W56" t="str">
            <v>VENTURA GARCIA CALDERON N° 317 - PALERMO - TRUJILLO</v>
          </cell>
          <cell r="X56" t="str">
            <v/>
          </cell>
          <cell r="Y56" t="str">
            <v/>
          </cell>
        </row>
        <row r="57">
          <cell r="A57">
            <v>3354</v>
          </cell>
          <cell r="B57" t="str">
            <v>CIENCIAS BIOLOGICAS</v>
          </cell>
          <cell r="C57" t="str">
            <v>CIENCIAS BIOLOGICAS</v>
          </cell>
          <cell r="D57" t="str">
            <v>CABRERA DE CIPRIANO ANGELITA TERESA</v>
          </cell>
          <cell r="E57" t="str">
            <v>NOMBRADO</v>
          </cell>
          <cell r="F57" t="str">
            <v>ASOCIADO DE</v>
          </cell>
          <cell r="G57">
            <v>82</v>
          </cell>
          <cell r="H57">
            <v>1</v>
          </cell>
          <cell r="I57">
            <v>243.7</v>
          </cell>
          <cell r="J57">
            <v>580</v>
          </cell>
          <cell r="L57" t="str">
            <v>F</v>
          </cell>
          <cell r="M57" t="str">
            <v>ASO DE</v>
          </cell>
          <cell r="N57">
            <v>18137407</v>
          </cell>
          <cell r="O57" t="str">
            <v>A.F.P</v>
          </cell>
          <cell r="P57" t="str">
            <v>BIOLOGO</v>
          </cell>
          <cell r="Q57" t="str">
            <v>MAESTRO</v>
          </cell>
          <cell r="R57">
            <v>35978</v>
          </cell>
          <cell r="S57" t="str">
            <v>DOCTOR</v>
          </cell>
          <cell r="T57">
            <v>39430</v>
          </cell>
          <cell r="U57" t="str">
            <v>CASADA</v>
          </cell>
          <cell r="V57">
            <v>32674</v>
          </cell>
          <cell r="W57" t="str">
            <v>MZ. N-37 - LA MERCED III ETAPA - TRUJILLO</v>
          </cell>
          <cell r="X57" t="str">
            <v/>
          </cell>
          <cell r="Y57" t="str">
            <v/>
          </cell>
        </row>
        <row r="58">
          <cell r="A58">
            <v>1574</v>
          </cell>
          <cell r="B58" t="str">
            <v>CIENCIAS BIOLOGICAS</v>
          </cell>
          <cell r="C58" t="str">
            <v>QUIMICA BIOLOGICA Y FISIOLOGIA ANIMAL</v>
          </cell>
          <cell r="D58" t="str">
            <v>CANCHACHI SANCHEZ WILSON E</v>
          </cell>
          <cell r="E58" t="str">
            <v>NOMBRADO</v>
          </cell>
          <cell r="F58" t="str">
            <v>PRINCIPAL DE</v>
          </cell>
          <cell r="G58">
            <v>140</v>
          </cell>
          <cell r="H58">
            <v>1</v>
          </cell>
          <cell r="I58">
            <v>645.55999999999995</v>
          </cell>
          <cell r="J58">
            <v>1200</v>
          </cell>
          <cell r="L58" t="str">
            <v>M</v>
          </cell>
          <cell r="M58" t="str">
            <v>PRI DE</v>
          </cell>
          <cell r="N58">
            <v>17921202</v>
          </cell>
          <cell r="O58" t="str">
            <v>A.F.P</v>
          </cell>
          <cell r="P58" t="str">
            <v>BIOLOGO</v>
          </cell>
          <cell r="Q58" t="str">
            <v xml:space="preserve"> </v>
          </cell>
          <cell r="S58" t="str">
            <v xml:space="preserve"> </v>
          </cell>
          <cell r="U58" t="str">
            <v>CASADO</v>
          </cell>
          <cell r="V58">
            <v>27303</v>
          </cell>
          <cell r="W58" t="str">
            <v>MZ. A LOTE 28 - RESIDENCIAL UNIVERSITARIA - TRUJILLO</v>
          </cell>
          <cell r="X58" t="str">
            <v/>
          </cell>
          <cell r="Y58" t="str">
            <v/>
          </cell>
        </row>
        <row r="59">
          <cell r="A59">
            <v>2863</v>
          </cell>
          <cell r="B59" t="str">
            <v>CIENCIAS BIOLOGICAS</v>
          </cell>
          <cell r="C59" t="str">
            <v>CIENCIAS BIOLOGICAS</v>
          </cell>
          <cell r="D59" t="str">
            <v>CARBAJAL DE WILSON AIDA ESTHER</v>
          </cell>
          <cell r="E59" t="str">
            <v>NOMBRADO</v>
          </cell>
          <cell r="F59" t="str">
            <v>PRINCIPAL DE</v>
          </cell>
          <cell r="G59">
            <v>110</v>
          </cell>
          <cell r="H59">
            <v>1</v>
          </cell>
          <cell r="I59">
            <v>642.22</v>
          </cell>
          <cell r="J59">
            <v>1200</v>
          </cell>
          <cell r="L59" t="str">
            <v>F</v>
          </cell>
          <cell r="M59" t="str">
            <v>PRI DE</v>
          </cell>
          <cell r="N59">
            <v>17846235</v>
          </cell>
          <cell r="O59" t="str">
            <v>A.F.P</v>
          </cell>
          <cell r="P59" t="str">
            <v>BIOLOGO</v>
          </cell>
          <cell r="Q59" t="str">
            <v>MAESTRO</v>
          </cell>
          <cell r="R59">
            <v>34313</v>
          </cell>
          <cell r="S59" t="str">
            <v xml:space="preserve"> </v>
          </cell>
          <cell r="U59" t="str">
            <v>CASADA</v>
          </cell>
          <cell r="V59">
            <v>31446</v>
          </cell>
          <cell r="W59" t="str">
            <v>FRANKFORT N° 232 - SANTA ISABEL - TRUJILLO</v>
          </cell>
          <cell r="X59" t="str">
            <v/>
          </cell>
          <cell r="Y59" t="str">
            <v/>
          </cell>
        </row>
        <row r="60">
          <cell r="A60">
            <v>2330</v>
          </cell>
          <cell r="B60" t="str">
            <v>CIENCIAS BIOLOGICAS</v>
          </cell>
          <cell r="C60" t="str">
            <v>MICROBIOLOGIA Y PARASITOLOGIA</v>
          </cell>
          <cell r="D60" t="str">
            <v>CASTAÑEDA CARRION IRMA NYDIA</v>
          </cell>
          <cell r="E60" t="str">
            <v>NOMBRADO</v>
          </cell>
          <cell r="F60" t="str">
            <v>ASOCIADO DE</v>
          </cell>
          <cell r="G60">
            <v>114</v>
          </cell>
          <cell r="H60">
            <v>1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S60">
            <v>0</v>
          </cell>
          <cell r="U60">
            <v>0</v>
          </cell>
          <cell r="V60" t="str">
            <v>*</v>
          </cell>
          <cell r="W60">
            <v>0</v>
          </cell>
          <cell r="X60" t="str">
            <v/>
          </cell>
          <cell r="Y60" t="str">
            <v/>
          </cell>
        </row>
        <row r="61">
          <cell r="A61">
            <v>1483</v>
          </cell>
          <cell r="B61" t="str">
            <v>CIENCIAS BIOLOGICAS</v>
          </cell>
          <cell r="C61" t="str">
            <v>QUIMICA BIOLOGICA Y FISIOLOGIA ANIMAL</v>
          </cell>
          <cell r="D61" t="str">
            <v>CASTILLO VIERA SEGUNDO FELIX</v>
          </cell>
          <cell r="E61" t="str">
            <v>NOMBRADO</v>
          </cell>
          <cell r="F61" t="str">
            <v>PRINCIPAL DE</v>
          </cell>
          <cell r="G61">
            <v>139</v>
          </cell>
          <cell r="H61">
            <v>1</v>
          </cell>
          <cell r="I61">
            <v>655.54</v>
          </cell>
          <cell r="J61">
            <v>1200</v>
          </cell>
          <cell r="L61" t="str">
            <v>M</v>
          </cell>
          <cell r="M61" t="str">
            <v>PRI DE</v>
          </cell>
          <cell r="N61">
            <v>17898638</v>
          </cell>
          <cell r="O61">
            <v>20530</v>
          </cell>
          <cell r="P61" t="str">
            <v>BIOLOGO  PESQUERO</v>
          </cell>
          <cell r="Q61" t="str">
            <v>MAESTRO</v>
          </cell>
          <cell r="S61" t="str">
            <v>DOCTOR</v>
          </cell>
          <cell r="U61" t="str">
            <v>CONVIV.</v>
          </cell>
          <cell r="V61">
            <v>27057</v>
          </cell>
          <cell r="W61" t="str">
            <v xml:space="preserve">EL BOSQUE CALLE JUAN ZAPATA N° 977 -  - </v>
          </cell>
          <cell r="X61">
            <v>4</v>
          </cell>
          <cell r="Y61" t="str">
            <v>SECRETARIO GENERAL</v>
          </cell>
        </row>
        <row r="62">
          <cell r="A62">
            <v>2684</v>
          </cell>
          <cell r="B62" t="str">
            <v>CIENCIAS BIOLOGICAS</v>
          </cell>
          <cell r="C62" t="str">
            <v>CIENCIAS BIOLOGICAS</v>
          </cell>
          <cell r="D62" t="str">
            <v>CHAMAN MEDINA MERCEDES ELIZABETH</v>
          </cell>
          <cell r="E62" t="str">
            <v>NOMBRADO</v>
          </cell>
          <cell r="F62" t="str">
            <v>ASOCIADO DE</v>
          </cell>
          <cell r="G62">
            <v>78</v>
          </cell>
          <cell r="H62">
            <v>1</v>
          </cell>
          <cell r="I62">
            <v>243.6</v>
          </cell>
          <cell r="J62">
            <v>580</v>
          </cell>
          <cell r="L62" t="str">
            <v>F</v>
          </cell>
          <cell r="M62" t="str">
            <v>ASO DE</v>
          </cell>
          <cell r="N62">
            <v>17912678</v>
          </cell>
          <cell r="O62" t="str">
            <v>A.F.P</v>
          </cell>
          <cell r="P62" t="str">
            <v>BIOLOGO  PESQUERO</v>
          </cell>
          <cell r="Q62" t="str">
            <v>MAESTRO</v>
          </cell>
          <cell r="R62">
            <v>35965</v>
          </cell>
          <cell r="S62" t="str">
            <v>DOCTOR</v>
          </cell>
          <cell r="T62">
            <v>39794</v>
          </cell>
          <cell r="U62" t="str">
            <v>CASADA</v>
          </cell>
          <cell r="V62">
            <v>30651</v>
          </cell>
          <cell r="W62" t="str">
            <v>PROL. COSTA RICA MZ. R' BLOQ. IX DPTO 104 - MONSERRATE - TRUJILLO</v>
          </cell>
          <cell r="X62" t="str">
            <v/>
          </cell>
          <cell r="Y62" t="str">
            <v/>
          </cell>
        </row>
        <row r="63">
          <cell r="A63">
            <v>3371</v>
          </cell>
          <cell r="B63" t="str">
            <v>CIENCIAS BIOLOGICAS</v>
          </cell>
          <cell r="C63" t="str">
            <v>CIENCIAS BIOLOGICAS</v>
          </cell>
          <cell r="D63" t="str">
            <v>CHICO RUIZ JULIO ROGER</v>
          </cell>
          <cell r="E63" t="str">
            <v>NOMBRADO</v>
          </cell>
          <cell r="F63" t="str">
            <v>ASOCIADO DE</v>
          </cell>
          <cell r="G63">
            <v>76</v>
          </cell>
          <cell r="H63">
            <v>1</v>
          </cell>
          <cell r="I63">
            <v>68.260000000000005</v>
          </cell>
          <cell r="J63">
            <v>580</v>
          </cell>
          <cell r="L63" t="str">
            <v>M</v>
          </cell>
          <cell r="M63" t="str">
            <v>ASO DE</v>
          </cell>
          <cell r="N63">
            <v>17895912</v>
          </cell>
          <cell r="O63" t="str">
            <v>A.F.P</v>
          </cell>
          <cell r="P63" t="str">
            <v>BIOLOGO</v>
          </cell>
          <cell r="Q63" t="str">
            <v>MAESTRO</v>
          </cell>
          <cell r="R63">
            <v>37820</v>
          </cell>
          <cell r="S63" t="str">
            <v xml:space="preserve"> </v>
          </cell>
          <cell r="U63" t="str">
            <v>CASADO</v>
          </cell>
          <cell r="V63">
            <v>32706</v>
          </cell>
          <cell r="W63" t="str">
            <v>EDIF.L2-1 DPTO.203 - MONSERRATE - TRUJILLO</v>
          </cell>
          <cell r="X63" t="str">
            <v/>
          </cell>
          <cell r="Y63" t="str">
            <v/>
          </cell>
        </row>
        <row r="64">
          <cell r="A64">
            <v>2081</v>
          </cell>
          <cell r="B64" t="str">
            <v>CIENCIAS BIOLOGICAS</v>
          </cell>
          <cell r="C64" t="str">
            <v>PESQUERIA</v>
          </cell>
          <cell r="D64" t="str">
            <v>CORREA LA TORRE JORGE ARTEMIO</v>
          </cell>
          <cell r="E64" t="str">
            <v>NOMBRADO</v>
          </cell>
          <cell r="F64" t="str">
            <v>PRINCIPAL DE</v>
          </cell>
          <cell r="G64">
            <v>127</v>
          </cell>
          <cell r="H64">
            <v>1</v>
          </cell>
          <cell r="I64">
            <v>634.54</v>
          </cell>
          <cell r="J64">
            <v>1200</v>
          </cell>
          <cell r="L64" t="str">
            <v>M</v>
          </cell>
          <cell r="M64" t="str">
            <v>PRI DE</v>
          </cell>
          <cell r="N64">
            <v>17937495</v>
          </cell>
          <cell r="O64" t="str">
            <v>A.F.P</v>
          </cell>
          <cell r="P64" t="str">
            <v>BIOLOGO  PESQUERO</v>
          </cell>
          <cell r="Q64" t="str">
            <v>MAESTRO</v>
          </cell>
          <cell r="S64" t="str">
            <v>DOCTOR</v>
          </cell>
          <cell r="U64" t="str">
            <v>CASADO</v>
          </cell>
          <cell r="V64">
            <v>29556</v>
          </cell>
          <cell r="W64" t="str">
            <v>SEPULVEDA N° 575 -  - MOCHE</v>
          </cell>
          <cell r="X64" t="str">
            <v/>
          </cell>
          <cell r="Y64" t="str">
            <v/>
          </cell>
        </row>
        <row r="65">
          <cell r="A65">
            <v>1421</v>
          </cell>
          <cell r="B65" t="str">
            <v>CIENCIAS BIOLOGICAS</v>
          </cell>
          <cell r="C65" t="str">
            <v>CIENCIAS BIOLOGICAS</v>
          </cell>
          <cell r="D65" t="str">
            <v>CORTEZ LARA REGNE</v>
          </cell>
          <cell r="E65" t="str">
            <v>NOMBRADO</v>
          </cell>
          <cell r="F65" t="str">
            <v>PRINCIPAL DE</v>
          </cell>
          <cell r="G65">
            <v>60</v>
          </cell>
          <cell r="H65">
            <v>1</v>
          </cell>
          <cell r="I65">
            <v>655.52</v>
          </cell>
          <cell r="J65">
            <v>1200</v>
          </cell>
          <cell r="L65" t="str">
            <v>M</v>
          </cell>
          <cell r="M65" t="str">
            <v>PRI DE</v>
          </cell>
          <cell r="N65">
            <v>17923124</v>
          </cell>
          <cell r="O65">
            <v>20530</v>
          </cell>
          <cell r="P65" t="str">
            <v>BIOLOGO</v>
          </cell>
          <cell r="Q65" t="str">
            <v>MAESTRO</v>
          </cell>
          <cell r="R65">
            <v>34313</v>
          </cell>
          <cell r="S65" t="str">
            <v xml:space="preserve"> </v>
          </cell>
          <cell r="U65" t="str">
            <v>CASADO</v>
          </cell>
          <cell r="V65">
            <v>26816</v>
          </cell>
          <cell r="W65" t="str">
            <v>LOS RUBIES # 258 - SANTA INES - TRUJILLO</v>
          </cell>
          <cell r="X65" t="str">
            <v/>
          </cell>
          <cell r="Y65" t="str">
            <v/>
          </cell>
        </row>
        <row r="66">
          <cell r="A66">
            <v>2032</v>
          </cell>
          <cell r="B66" t="str">
            <v>CIENCIAS BIOLOGICAS</v>
          </cell>
          <cell r="C66" t="str">
            <v>PESQUERIA</v>
          </cell>
          <cell r="D66" t="str">
            <v>CULQUICHICON MALPICA ZOILA GLADIS</v>
          </cell>
          <cell r="E66" t="str">
            <v>NOMBRADO</v>
          </cell>
          <cell r="F66" t="str">
            <v>PRINCIPAL DE</v>
          </cell>
          <cell r="G66">
            <v>126</v>
          </cell>
          <cell r="H66">
            <v>1</v>
          </cell>
          <cell r="I66">
            <v>634.54</v>
          </cell>
          <cell r="J66">
            <v>1200</v>
          </cell>
          <cell r="L66" t="str">
            <v>F</v>
          </cell>
          <cell r="M66" t="str">
            <v>PRI DE</v>
          </cell>
          <cell r="N66">
            <v>17895978</v>
          </cell>
          <cell r="O66" t="str">
            <v>A.F.P</v>
          </cell>
          <cell r="P66" t="str">
            <v>BIOLOGO  PESQUERO</v>
          </cell>
          <cell r="Q66" t="str">
            <v>MAESTRO</v>
          </cell>
          <cell r="S66" t="str">
            <v>DOCTOR</v>
          </cell>
          <cell r="U66" t="str">
            <v>SOLTERA</v>
          </cell>
          <cell r="V66">
            <v>29143</v>
          </cell>
          <cell r="W66" t="str">
            <v>CAVERO Y MUÑOZ N° 374 - LAS QUINTANAS - TRUJILLO</v>
          </cell>
          <cell r="X66" t="str">
            <v/>
          </cell>
          <cell r="Y66" t="str">
            <v/>
          </cell>
        </row>
        <row r="67">
          <cell r="A67">
            <v>4019</v>
          </cell>
          <cell r="B67" t="str">
            <v>CIENCIAS BIOLOGICAS</v>
          </cell>
          <cell r="C67" t="str">
            <v>PESQUERIA</v>
          </cell>
          <cell r="D67" t="str">
            <v>DIAZ BARBOZA MOISES EFRAIN</v>
          </cell>
          <cell r="E67" t="str">
            <v>NOMBRADO</v>
          </cell>
          <cell r="F67" t="str">
            <v>PRINCIPAL DE</v>
          </cell>
          <cell r="G67">
            <v>125</v>
          </cell>
          <cell r="H67">
            <v>1</v>
          </cell>
          <cell r="I67">
            <v>650.24</v>
          </cell>
          <cell r="J67">
            <v>1200</v>
          </cell>
          <cell r="L67" t="str">
            <v>M</v>
          </cell>
          <cell r="M67" t="str">
            <v>PRI DE</v>
          </cell>
          <cell r="N67">
            <v>19082173</v>
          </cell>
          <cell r="O67" t="str">
            <v>A.F.P</v>
          </cell>
          <cell r="P67" t="str">
            <v>BIOLOGO  PESQUERO</v>
          </cell>
          <cell r="Q67" t="str">
            <v>MAESTRO</v>
          </cell>
          <cell r="S67" t="str">
            <v>DOCTOR</v>
          </cell>
          <cell r="U67" t="str">
            <v>CASADO</v>
          </cell>
          <cell r="V67">
            <v>32762</v>
          </cell>
          <cell r="W67" t="str">
            <v>COSTA RICA L2-1 BLOCK B DPTO. 302 - MONSERRATE - TRUJILLO</v>
          </cell>
          <cell r="X67" t="str">
            <v/>
          </cell>
          <cell r="Y67" t="str">
            <v/>
          </cell>
        </row>
        <row r="68">
          <cell r="A68">
            <v>1736</v>
          </cell>
          <cell r="B68" t="str">
            <v>CIENCIAS BIOLOGICAS</v>
          </cell>
          <cell r="C68" t="str">
            <v>MICROBIOLOGIA Y PARASITOLOGIA</v>
          </cell>
          <cell r="D68" t="str">
            <v>ESCALANTE AÑORGA HERMES MARIO</v>
          </cell>
          <cell r="E68" t="str">
            <v>NOMBRADO</v>
          </cell>
          <cell r="F68" t="str">
            <v>PRINCIPAL TC</v>
          </cell>
          <cell r="G68">
            <v>100</v>
          </cell>
          <cell r="H68">
            <v>1</v>
          </cell>
          <cell r="I68">
            <v>530.78</v>
          </cell>
          <cell r="J68">
            <v>1170</v>
          </cell>
          <cell r="L68" t="str">
            <v>M</v>
          </cell>
          <cell r="M68" t="str">
            <v>PRI DE</v>
          </cell>
          <cell r="N68">
            <v>17917143</v>
          </cell>
          <cell r="O68" t="str">
            <v>A.F.P</v>
          </cell>
          <cell r="P68" t="str">
            <v>BIOLOGO  PESQUERO</v>
          </cell>
          <cell r="Q68" t="str">
            <v>MAESTRO</v>
          </cell>
          <cell r="S68" t="str">
            <v>DOCTOR</v>
          </cell>
          <cell r="U68" t="str">
            <v>CASADO</v>
          </cell>
          <cell r="V68">
            <v>27939</v>
          </cell>
          <cell r="W68" t="str">
            <v xml:space="preserve">AV. CARRION N° 438 DPTO. 304 -  - </v>
          </cell>
          <cell r="X68" t="str">
            <v/>
          </cell>
          <cell r="Y68" t="str">
            <v/>
          </cell>
        </row>
        <row r="69">
          <cell r="A69">
            <v>171</v>
          </cell>
          <cell r="B69" t="str">
            <v>CIENCIAS BIOLOGICAS</v>
          </cell>
          <cell r="C69" t="str">
            <v>CIENCIAS BIOLOGICAS</v>
          </cell>
          <cell r="D69" t="str">
            <v>FERNANDEZ HONORES ALEJANDRO MANUEL</v>
          </cell>
          <cell r="E69" t="str">
            <v>NOMBRADO</v>
          </cell>
          <cell r="F69" t="str">
            <v>PRINCIPAL DE</v>
          </cell>
          <cell r="G69">
            <v>52</v>
          </cell>
          <cell r="H69">
            <v>1</v>
          </cell>
          <cell r="I69">
            <v>655.52</v>
          </cell>
          <cell r="J69">
            <v>1200</v>
          </cell>
          <cell r="L69" t="str">
            <v>M</v>
          </cell>
          <cell r="M69" t="str">
            <v>PRI DE</v>
          </cell>
          <cell r="N69">
            <v>17848004</v>
          </cell>
          <cell r="O69">
            <v>20530</v>
          </cell>
          <cell r="P69" t="str">
            <v>BIOLOGO</v>
          </cell>
          <cell r="Q69" t="str">
            <v xml:space="preserve"> </v>
          </cell>
          <cell r="S69" t="str">
            <v>DOCTOR</v>
          </cell>
          <cell r="T69">
            <v>28013</v>
          </cell>
          <cell r="U69" t="str">
            <v>CASADO</v>
          </cell>
          <cell r="V69">
            <v>21641</v>
          </cell>
          <cell r="W69" t="str">
            <v xml:space="preserve">CRISTOBAL DE MOLINA # 368 EL SOL -  - </v>
          </cell>
          <cell r="X69" t="str">
            <v/>
          </cell>
          <cell r="Y69" t="str">
            <v/>
          </cell>
        </row>
        <row r="70">
          <cell r="A70">
            <v>187</v>
          </cell>
          <cell r="B70" t="str">
            <v>CIENCIAS BIOLOGICAS</v>
          </cell>
          <cell r="C70" t="str">
            <v>CIENCIAS BIOLOGICAS</v>
          </cell>
          <cell r="D70" t="str">
            <v>FERNANDEZ ROMERO RADIGUD PAPIAS</v>
          </cell>
          <cell r="E70" t="str">
            <v>NOMBRADO</v>
          </cell>
          <cell r="F70" t="str">
            <v>PRINCIPAL DE</v>
          </cell>
          <cell r="G70">
            <v>55</v>
          </cell>
          <cell r="H70">
            <v>1</v>
          </cell>
          <cell r="I70">
            <v>655.52</v>
          </cell>
          <cell r="J70">
            <v>1200</v>
          </cell>
          <cell r="L70" t="str">
            <v>M</v>
          </cell>
          <cell r="M70" t="str">
            <v>PRI DE</v>
          </cell>
          <cell r="N70">
            <v>17917803</v>
          </cell>
          <cell r="O70">
            <v>20530</v>
          </cell>
          <cell r="P70" t="str">
            <v>BIOLOGO</v>
          </cell>
          <cell r="Q70" t="str">
            <v xml:space="preserve"> </v>
          </cell>
          <cell r="S70" t="str">
            <v>DOCTOR</v>
          </cell>
          <cell r="U70" t="str">
            <v>CASADO</v>
          </cell>
          <cell r="V70">
            <v>24929</v>
          </cell>
          <cell r="W70" t="str">
            <v>LAS GOLONDRINAS N° 275 - LOS PINOS - TRUJILLO</v>
          </cell>
          <cell r="X70" t="str">
            <v/>
          </cell>
          <cell r="Y70" t="str">
            <v/>
          </cell>
        </row>
        <row r="71">
          <cell r="A71">
            <v>792</v>
          </cell>
          <cell r="B71" t="str">
            <v>CIENCIAS BIOLOGICAS</v>
          </cell>
          <cell r="C71" t="str">
            <v>CIENCIAS BIOLOGICAS</v>
          </cell>
          <cell r="D71" t="str">
            <v>GASTAÑADUI ROSAS DANILO</v>
          </cell>
          <cell r="E71" t="str">
            <v>NOMBRADO</v>
          </cell>
          <cell r="F71" t="str">
            <v>ASOCIADO DE</v>
          </cell>
          <cell r="G71">
            <v>72</v>
          </cell>
          <cell r="H71">
            <v>1</v>
          </cell>
          <cell r="I71">
            <v>257</v>
          </cell>
          <cell r="J71">
            <v>580</v>
          </cell>
          <cell r="L71" t="str">
            <v>M</v>
          </cell>
          <cell r="M71" t="str">
            <v>ASO DE</v>
          </cell>
          <cell r="N71">
            <v>18058417</v>
          </cell>
          <cell r="O71">
            <v>20530</v>
          </cell>
          <cell r="P71" t="str">
            <v>BIOLOGO</v>
          </cell>
          <cell r="Q71" t="str">
            <v xml:space="preserve"> </v>
          </cell>
          <cell r="S71" t="str">
            <v xml:space="preserve"> </v>
          </cell>
          <cell r="U71" t="str">
            <v>CASADO</v>
          </cell>
          <cell r="V71">
            <v>24593</v>
          </cell>
          <cell r="W71" t="str">
            <v>LUTER KING N° 285 - LA PERLA - TRUJILLO</v>
          </cell>
          <cell r="X71" t="str">
            <v/>
          </cell>
          <cell r="Y71" t="str">
            <v/>
          </cell>
        </row>
        <row r="72">
          <cell r="A72">
            <v>1136</v>
          </cell>
          <cell r="B72" t="str">
            <v>CIENCIAS BIOLOGICAS</v>
          </cell>
          <cell r="C72" t="str">
            <v>CIENCIAS BIOLOGICAS</v>
          </cell>
          <cell r="D72" t="str">
            <v>GOMEZ QUEZADA ALFREDO CARMELO</v>
          </cell>
          <cell r="E72" t="str">
            <v>NOMBRADO</v>
          </cell>
          <cell r="F72" t="str">
            <v>PRINCIPAL DE</v>
          </cell>
          <cell r="G72">
            <v>59</v>
          </cell>
          <cell r="H72">
            <v>1</v>
          </cell>
          <cell r="I72">
            <v>655.52</v>
          </cell>
          <cell r="J72">
            <v>1200</v>
          </cell>
          <cell r="L72" t="str">
            <v>M</v>
          </cell>
          <cell r="M72" t="str">
            <v>PRI DE</v>
          </cell>
          <cell r="N72">
            <v>17882123</v>
          </cell>
          <cell r="O72">
            <v>20530</v>
          </cell>
          <cell r="P72" t="str">
            <v>BIOLOGO</v>
          </cell>
          <cell r="Q72" t="str">
            <v xml:space="preserve"> </v>
          </cell>
          <cell r="S72" t="str">
            <v>DOCTOR</v>
          </cell>
          <cell r="U72" t="str">
            <v>CASADO</v>
          </cell>
          <cell r="V72">
            <v>25993</v>
          </cell>
          <cell r="W72" t="str">
            <v>PABLO CASALS N° 495 - MOCHICA - TRUJILLO</v>
          </cell>
          <cell r="X72" t="str">
            <v/>
          </cell>
          <cell r="Y72" t="str">
            <v/>
          </cell>
        </row>
        <row r="73">
          <cell r="A73">
            <v>1298</v>
          </cell>
          <cell r="B73" t="str">
            <v>CIENCIAS BIOLOGICAS</v>
          </cell>
          <cell r="C73" t="str">
            <v>MICROBIOLOGIA Y PARASITOLOGIA</v>
          </cell>
          <cell r="D73" t="str">
            <v>GONZALES VARAS ADALBERTO JAVIER</v>
          </cell>
          <cell r="E73" t="str">
            <v>NOMBRADO</v>
          </cell>
          <cell r="F73" t="str">
            <v>PRINCIPAL DE</v>
          </cell>
          <cell r="G73">
            <v>96</v>
          </cell>
          <cell r="H73">
            <v>1</v>
          </cell>
          <cell r="I73">
            <v>655.52</v>
          </cell>
          <cell r="J73">
            <v>1200</v>
          </cell>
          <cell r="L73" t="str">
            <v>M</v>
          </cell>
          <cell r="M73" t="str">
            <v>PRI DE</v>
          </cell>
          <cell r="N73">
            <v>17933786</v>
          </cell>
          <cell r="O73">
            <v>20530</v>
          </cell>
          <cell r="P73" t="str">
            <v>BIOLOGO</v>
          </cell>
          <cell r="Q73" t="str">
            <v>MAESTRO</v>
          </cell>
          <cell r="S73" t="str">
            <v xml:space="preserve"> </v>
          </cell>
          <cell r="U73" t="str">
            <v>CASADO</v>
          </cell>
          <cell r="V73">
            <v>26420</v>
          </cell>
          <cell r="W73" t="str">
            <v>GARCILAZO DE LA VEGA E3 - COVIDUNT - TRUJILLO</v>
          </cell>
          <cell r="X73" t="str">
            <v/>
          </cell>
          <cell r="Y73" t="str">
            <v/>
          </cell>
        </row>
        <row r="74">
          <cell r="A74">
            <v>1441</v>
          </cell>
          <cell r="B74" t="str">
            <v>CIENCIAS BIOLOGICAS</v>
          </cell>
          <cell r="C74" t="str">
            <v>PESQUERIA</v>
          </cell>
          <cell r="D74" t="str">
            <v>GONZALES VEINTIMILLA FEDERICO</v>
          </cell>
          <cell r="E74" t="str">
            <v>NOMBRADO</v>
          </cell>
          <cell r="F74" t="str">
            <v>PRINCIPAL DE</v>
          </cell>
          <cell r="G74">
            <v>124</v>
          </cell>
          <cell r="H74">
            <v>1</v>
          </cell>
          <cell r="I74">
            <v>655.52</v>
          </cell>
          <cell r="J74">
            <v>1200</v>
          </cell>
          <cell r="L74" t="str">
            <v>M</v>
          </cell>
          <cell r="M74" t="str">
            <v>PRI DE</v>
          </cell>
          <cell r="N74">
            <v>17894404</v>
          </cell>
          <cell r="O74">
            <v>20530</v>
          </cell>
          <cell r="P74" t="str">
            <v>BIOLOGO. PESQUERO</v>
          </cell>
          <cell r="Q74" t="str">
            <v xml:space="preserve"> </v>
          </cell>
          <cell r="S74" t="str">
            <v>DOCTOR</v>
          </cell>
          <cell r="U74" t="str">
            <v>CASADO</v>
          </cell>
          <cell r="V74">
            <v>26908</v>
          </cell>
          <cell r="W74" t="str">
            <v>MODULO 5C DPTO. 401 - LOS PINOS - TRUJILLO</v>
          </cell>
          <cell r="X74" t="str">
            <v/>
          </cell>
          <cell r="Y74" t="str">
            <v/>
          </cell>
        </row>
        <row r="75">
          <cell r="A75">
            <v>4158</v>
          </cell>
          <cell r="B75" t="str">
            <v>CIENCIAS BIOLOGICAS</v>
          </cell>
          <cell r="C75" t="str">
            <v>CIENCIAS BIOLOGICAS</v>
          </cell>
          <cell r="D75" t="str">
            <v>GUERRERO PADILLA ANA MARLENE</v>
          </cell>
          <cell r="E75" t="str">
            <v>NOMBRADO</v>
          </cell>
          <cell r="F75" t="str">
            <v>PRINCIPAL DE</v>
          </cell>
          <cell r="G75">
            <v>53</v>
          </cell>
          <cell r="H75">
            <v>1</v>
          </cell>
          <cell r="I75">
            <v>247</v>
          </cell>
          <cell r="J75">
            <v>580</v>
          </cell>
          <cell r="L75" t="str">
            <v>F</v>
          </cell>
          <cell r="M75" t="str">
            <v>PRI DE</v>
          </cell>
          <cell r="N75">
            <v>17896399</v>
          </cell>
          <cell r="O75" t="str">
            <v>A.F.P</v>
          </cell>
          <cell r="P75" t="str">
            <v>BIOLOGO MICROBIOLOGO</v>
          </cell>
          <cell r="Q75" t="str">
            <v>MAESTRO</v>
          </cell>
          <cell r="R75">
            <v>33486</v>
          </cell>
          <cell r="S75" t="str">
            <v>DOCTOR</v>
          </cell>
          <cell r="T75">
            <v>39366</v>
          </cell>
          <cell r="U75" t="str">
            <v>CASADA</v>
          </cell>
          <cell r="V75">
            <v>33476</v>
          </cell>
          <cell r="W75" t="str">
            <v>MZ. F LOTE 9 - SANTA MARIA IV ETAPA - TRUJILLO</v>
          </cell>
          <cell r="X75" t="str">
            <v/>
          </cell>
          <cell r="Y75" t="str">
            <v/>
          </cell>
        </row>
        <row r="76">
          <cell r="A76">
            <v>1829</v>
          </cell>
          <cell r="B76" t="str">
            <v>CIENCIAS BIOLOGICAS</v>
          </cell>
          <cell r="C76" t="str">
            <v>MICROBIOLOGIA Y PARASITOLOGIA</v>
          </cell>
          <cell r="D76" t="str">
            <v>GUEVARA GONZALES JUAN JOSE</v>
          </cell>
          <cell r="E76" t="str">
            <v>NOMBRADO</v>
          </cell>
          <cell r="F76" t="str">
            <v>PRINCIPAL DE</v>
          </cell>
          <cell r="G76">
            <v>104</v>
          </cell>
          <cell r="H76">
            <v>1</v>
          </cell>
          <cell r="I76">
            <v>634.54</v>
          </cell>
          <cell r="J76">
            <v>1200</v>
          </cell>
          <cell r="L76" t="str">
            <v>M</v>
          </cell>
          <cell r="M76" t="str">
            <v>PRI DE</v>
          </cell>
          <cell r="N76">
            <v>17930273</v>
          </cell>
          <cell r="O76" t="str">
            <v>A.F.P</v>
          </cell>
          <cell r="P76" t="str">
            <v>BIOLOGO MICROBIOLOGO</v>
          </cell>
          <cell r="Q76" t="str">
            <v>MAESTRO</v>
          </cell>
          <cell r="S76" t="str">
            <v xml:space="preserve"> </v>
          </cell>
          <cell r="U76" t="str">
            <v>CASADO</v>
          </cell>
          <cell r="V76">
            <v>28264</v>
          </cell>
          <cell r="W76" t="str">
            <v xml:space="preserve">SUARES N° 1048 -  - </v>
          </cell>
          <cell r="X76" t="str">
            <v/>
          </cell>
          <cell r="Y76" t="str">
            <v/>
          </cell>
        </row>
        <row r="77">
          <cell r="A77">
            <v>4398</v>
          </cell>
          <cell r="B77" t="str">
            <v>CIENCIAS BIOLOGICAS</v>
          </cell>
          <cell r="C77" t="str">
            <v>CIENCIAS BIOLOGICAS</v>
          </cell>
          <cell r="D77" t="str">
            <v>HUAMAN RODRIGUEZ EMILIANA</v>
          </cell>
          <cell r="E77" t="str">
            <v>NOMBRADO</v>
          </cell>
          <cell r="F77" t="str">
            <v>ASOCIADO DE</v>
          </cell>
          <cell r="G77">
            <v>729</v>
          </cell>
          <cell r="H77">
            <v>1</v>
          </cell>
          <cell r="I77">
            <v>245.48</v>
          </cell>
          <cell r="J77">
            <v>580</v>
          </cell>
          <cell r="L77" t="str">
            <v>F</v>
          </cell>
          <cell r="M77" t="str">
            <v>ASO DE</v>
          </cell>
          <cell r="N77">
            <v>18061767</v>
          </cell>
          <cell r="O77" t="str">
            <v>A.F.P</v>
          </cell>
          <cell r="P77" t="str">
            <v>BIOLOGO</v>
          </cell>
          <cell r="Q77" t="str">
            <v>MAESTRO</v>
          </cell>
          <cell r="R77">
            <v>35978</v>
          </cell>
          <cell r="S77" t="str">
            <v xml:space="preserve"> </v>
          </cell>
          <cell r="U77" t="str">
            <v>CASADA</v>
          </cell>
          <cell r="V77">
            <v>34285</v>
          </cell>
          <cell r="W77" t="str">
            <v>PUMACAHUA N° 1270 -  - EL PORVENIR</v>
          </cell>
          <cell r="X77" t="str">
            <v/>
          </cell>
          <cell r="Y77" t="str">
            <v/>
          </cell>
        </row>
        <row r="78">
          <cell r="A78">
            <v>1823</v>
          </cell>
          <cell r="B78" t="str">
            <v>CIENCIAS BIOLOGICAS</v>
          </cell>
          <cell r="C78" t="str">
            <v>CIENCIAS BIOLOGICAS</v>
          </cell>
          <cell r="D78" t="str">
            <v>HUARANGA MORENO FELIX RICARDO</v>
          </cell>
          <cell r="E78" t="str">
            <v>NOMBRADO</v>
          </cell>
          <cell r="F78" t="str">
            <v>PRINCIPAL DE</v>
          </cell>
          <cell r="G78">
            <v>63</v>
          </cell>
          <cell r="H78">
            <v>1</v>
          </cell>
          <cell r="I78">
            <v>655.52</v>
          </cell>
          <cell r="J78">
            <v>1200</v>
          </cell>
          <cell r="L78" t="str">
            <v>M</v>
          </cell>
          <cell r="M78" t="str">
            <v>PRI DE</v>
          </cell>
          <cell r="N78">
            <v>17865337</v>
          </cell>
          <cell r="O78">
            <v>20530</v>
          </cell>
          <cell r="P78" t="str">
            <v>BIOLOGO  PESQUERO</v>
          </cell>
          <cell r="Q78" t="str">
            <v>MAESTRO</v>
          </cell>
          <cell r="R78">
            <v>35034</v>
          </cell>
          <cell r="S78" t="str">
            <v>DOCTOR</v>
          </cell>
          <cell r="T78">
            <v>39794</v>
          </cell>
          <cell r="U78" t="str">
            <v>CASADO</v>
          </cell>
          <cell r="V78">
            <v>28286</v>
          </cell>
          <cell r="W78" t="str">
            <v>DENIS DIDEROT N° 605 - RAZURI II ETAPA - TRUJILLO</v>
          </cell>
          <cell r="X78">
            <v>5</v>
          </cell>
          <cell r="Y78" t="str">
            <v>JEFE DE DEPARTAMENTO</v>
          </cell>
        </row>
        <row r="79">
          <cell r="A79">
            <v>1066</v>
          </cell>
          <cell r="B79" t="str">
            <v>CIENCIAS BIOLOGICAS</v>
          </cell>
          <cell r="C79" t="str">
            <v>PESQUERIA</v>
          </cell>
          <cell r="D79" t="str">
            <v>ICOCHEA BARBARAN ELENA</v>
          </cell>
          <cell r="E79" t="str">
            <v>NOMBRADO</v>
          </cell>
          <cell r="F79" t="str">
            <v>PRINCIPAL DE</v>
          </cell>
          <cell r="G79">
            <v>122</v>
          </cell>
          <cell r="H79">
            <v>1</v>
          </cell>
          <cell r="I79">
            <v>655.52</v>
          </cell>
          <cell r="J79">
            <v>1200</v>
          </cell>
          <cell r="L79" t="str">
            <v>F</v>
          </cell>
          <cell r="M79" t="str">
            <v>PRI DE</v>
          </cell>
          <cell r="N79">
            <v>17901539</v>
          </cell>
          <cell r="O79">
            <v>20530</v>
          </cell>
          <cell r="P79" t="str">
            <v>BIOLOGO  PESQUERO</v>
          </cell>
          <cell r="Q79" t="str">
            <v xml:space="preserve"> </v>
          </cell>
          <cell r="S79" t="str">
            <v xml:space="preserve"> </v>
          </cell>
          <cell r="U79" t="str">
            <v>SOLTERA</v>
          </cell>
          <cell r="V79">
            <v>25812</v>
          </cell>
          <cell r="W79" t="str">
            <v>MAYTA CAPAC N° 214 - SANTA MARIA I ETAPA - TRUJILLO</v>
          </cell>
          <cell r="X79" t="str">
            <v/>
          </cell>
          <cell r="Y79" t="str">
            <v/>
          </cell>
        </row>
        <row r="80">
          <cell r="A80">
            <v>2581</v>
          </cell>
          <cell r="B80" t="str">
            <v>CIENCIAS BIOLOGICAS</v>
          </cell>
          <cell r="C80" t="str">
            <v>QUIMICA BIOLOGICA Y FISIOLOGIA ANIMAL</v>
          </cell>
          <cell r="D80" t="str">
            <v>ILICH ZERPA STEBAN ALEJANDRO</v>
          </cell>
          <cell r="E80" t="str">
            <v>NOMBRADO</v>
          </cell>
          <cell r="F80" t="str">
            <v>PRINCIPAL DE</v>
          </cell>
          <cell r="G80">
            <v>95</v>
          </cell>
          <cell r="H80">
            <v>1</v>
          </cell>
          <cell r="I80">
            <v>241.4</v>
          </cell>
          <cell r="J80">
            <v>1200</v>
          </cell>
          <cell r="L80" t="str">
            <v>M</v>
          </cell>
          <cell r="M80" t="str">
            <v>PRI DE</v>
          </cell>
          <cell r="N80">
            <v>18168130</v>
          </cell>
          <cell r="O80" t="str">
            <v>A.F.P</v>
          </cell>
          <cell r="P80" t="str">
            <v>BIOLOGO</v>
          </cell>
          <cell r="Q80" t="str">
            <v>MAESTRO</v>
          </cell>
          <cell r="S80" t="str">
            <v xml:space="preserve"> DOCTOR</v>
          </cell>
          <cell r="U80" t="str">
            <v>CASADO</v>
          </cell>
          <cell r="V80">
            <v>30256</v>
          </cell>
          <cell r="W80" t="str">
            <v>PEDRO URRACA # 500 DPTO. 202 - SAN ANDRES - TRUJILLO</v>
          </cell>
          <cell r="X80" t="str">
            <v/>
          </cell>
          <cell r="Y80" t="str">
            <v/>
          </cell>
        </row>
        <row r="81">
          <cell r="A81">
            <v>2331</v>
          </cell>
          <cell r="B81" t="str">
            <v>CIENCIAS BIOLOGICAS</v>
          </cell>
          <cell r="C81" t="str">
            <v>CIENCIAS BIOLOGICAS</v>
          </cell>
          <cell r="D81" t="str">
            <v>JAIME CHAMOCHUMBI MIGUEL ANGEL</v>
          </cell>
          <cell r="E81" t="str">
            <v>NOMBRADO</v>
          </cell>
          <cell r="F81" t="str">
            <v>PRINCIPAL DE</v>
          </cell>
          <cell r="G81">
            <v>68</v>
          </cell>
          <cell r="H81">
            <v>1</v>
          </cell>
          <cell r="I81">
            <v>634.54</v>
          </cell>
          <cell r="J81">
            <v>1200</v>
          </cell>
          <cell r="L81" t="str">
            <v>M</v>
          </cell>
          <cell r="M81" t="str">
            <v>PRI DE</v>
          </cell>
          <cell r="N81">
            <v>17877546</v>
          </cell>
          <cell r="O81" t="str">
            <v>A.F.P</v>
          </cell>
          <cell r="P81" t="str">
            <v>BIOLOGO MICROBIOLOGO</v>
          </cell>
          <cell r="Q81" t="str">
            <v>MAESTRO</v>
          </cell>
          <cell r="R81">
            <v>39066</v>
          </cell>
          <cell r="S81" t="str">
            <v xml:space="preserve"> </v>
          </cell>
          <cell r="U81" t="str">
            <v>CASADO</v>
          </cell>
          <cell r="V81">
            <v>29838</v>
          </cell>
          <cell r="W81" t="str">
            <v>RIVA AGUERO # 628 - PALERMO - TRUJILLO</v>
          </cell>
          <cell r="X81" t="str">
            <v/>
          </cell>
          <cell r="Y81" t="str">
            <v/>
          </cell>
        </row>
        <row r="82">
          <cell r="A82">
            <v>2329</v>
          </cell>
          <cell r="B82" t="str">
            <v>CIENCIAS BIOLOGICAS</v>
          </cell>
          <cell r="C82" t="str">
            <v>MICROBIOLOGIA Y PARASITOLOGIA</v>
          </cell>
          <cell r="D82" t="str">
            <v>JARA CAMPOS CESAR AUGUSTO</v>
          </cell>
          <cell r="E82" t="str">
            <v>NOMBRADO</v>
          </cell>
          <cell r="F82" t="str">
            <v>PRINCIPAL DE</v>
          </cell>
          <cell r="G82">
            <v>107</v>
          </cell>
          <cell r="H82">
            <v>1</v>
          </cell>
          <cell r="I82">
            <v>641.02</v>
          </cell>
          <cell r="J82">
            <v>1200</v>
          </cell>
          <cell r="L82" t="str">
            <v>M</v>
          </cell>
          <cell r="M82" t="str">
            <v>PRI DE</v>
          </cell>
          <cell r="N82">
            <v>17930534</v>
          </cell>
          <cell r="O82" t="str">
            <v>A.F.P</v>
          </cell>
          <cell r="P82" t="str">
            <v>BIOLOGO</v>
          </cell>
          <cell r="Q82" t="str">
            <v>MAESTRO</v>
          </cell>
          <cell r="S82" t="str">
            <v xml:space="preserve"> </v>
          </cell>
          <cell r="U82" t="str">
            <v>CASADO</v>
          </cell>
          <cell r="V82">
            <v>29822</v>
          </cell>
          <cell r="W82" t="str">
            <v>MZ. G2 LOTE 01 - MONSERRATE - TRUJILLO</v>
          </cell>
          <cell r="X82" t="str">
            <v/>
          </cell>
          <cell r="Y82" t="str">
            <v/>
          </cell>
        </row>
        <row r="83">
          <cell r="A83">
            <v>5790</v>
          </cell>
          <cell r="B83" t="str">
            <v>CIENCIAS BIOLOGICAS</v>
          </cell>
          <cell r="C83" t="str">
            <v>PESQUERIA</v>
          </cell>
          <cell r="D83" t="str">
            <v>LEON TORRES CARLOS ALBERTO</v>
          </cell>
          <cell r="E83" t="str">
            <v>CONTRATADO</v>
          </cell>
          <cell r="F83" t="str">
            <v>AUXILIAR TC</v>
          </cell>
          <cell r="G83">
            <v>138</v>
          </cell>
          <cell r="H83">
            <v>1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S83">
            <v>0</v>
          </cell>
          <cell r="U83">
            <v>0</v>
          </cell>
          <cell r="V83" t="str">
            <v>*</v>
          </cell>
          <cell r="W83">
            <v>0</v>
          </cell>
          <cell r="X83" t="str">
            <v/>
          </cell>
          <cell r="Y83" t="str">
            <v/>
          </cell>
        </row>
        <row r="84">
          <cell r="A84">
            <v>1185</v>
          </cell>
          <cell r="B84" t="str">
            <v>CIENCIAS BIOLOGICAS</v>
          </cell>
          <cell r="C84" t="str">
            <v>QUIMICA BIOLOGICA Y FISIOLOGIA ANIMAL</v>
          </cell>
          <cell r="D84" t="str">
            <v>LLANOS QUEVEDO JOSE</v>
          </cell>
          <cell r="E84" t="str">
            <v>NOMBRADO</v>
          </cell>
          <cell r="F84" t="str">
            <v>PRINCIPAL DE</v>
          </cell>
          <cell r="G84">
            <v>137</v>
          </cell>
          <cell r="H84">
            <v>1</v>
          </cell>
          <cell r="I84">
            <v>655.54</v>
          </cell>
          <cell r="J84">
            <v>1200</v>
          </cell>
          <cell r="L84" t="str">
            <v>M</v>
          </cell>
          <cell r="M84" t="str">
            <v>PRI DE</v>
          </cell>
          <cell r="N84">
            <v>17877373</v>
          </cell>
          <cell r="O84">
            <v>20530</v>
          </cell>
          <cell r="P84" t="str">
            <v>BIOLOGO</v>
          </cell>
          <cell r="Q84" t="str">
            <v xml:space="preserve"> </v>
          </cell>
          <cell r="S84" t="str">
            <v>DOCTOR</v>
          </cell>
          <cell r="U84" t="str">
            <v>CASADO</v>
          </cell>
          <cell r="V84">
            <v>26115</v>
          </cell>
          <cell r="W84" t="str">
            <v xml:space="preserve">RAYMONDY N° 367 -  - </v>
          </cell>
          <cell r="X84" t="str">
            <v/>
          </cell>
          <cell r="Y84" t="str">
            <v/>
          </cell>
        </row>
        <row r="85">
          <cell r="A85">
            <v>4704</v>
          </cell>
          <cell r="B85" t="str">
            <v>CIENCIAS BIOLOGICAS</v>
          </cell>
          <cell r="C85" t="str">
            <v>MICROBIOLOGIA Y PARASITOLOGIA</v>
          </cell>
          <cell r="D85" t="str">
            <v>LLENQUE DIAZ LUIS ALBERTO</v>
          </cell>
          <cell r="E85" t="str">
            <v>NOMBRADO</v>
          </cell>
          <cell r="F85" t="str">
            <v>AUXILIAR DE</v>
          </cell>
          <cell r="G85">
            <v>314</v>
          </cell>
          <cell r="H85">
            <v>1</v>
          </cell>
          <cell r="I85">
            <v>0</v>
          </cell>
          <cell r="J85">
            <v>0</v>
          </cell>
          <cell r="L85" t="str">
            <v>M</v>
          </cell>
          <cell r="M85" t="str">
            <v>AUX DE</v>
          </cell>
          <cell r="N85">
            <v>16598579</v>
          </cell>
          <cell r="O85" t="str">
            <v>A.F.P.</v>
          </cell>
          <cell r="P85" t="str">
            <v>BIOLOGO MICROBIOLOGO</v>
          </cell>
          <cell r="Q85" t="str">
            <v>MAESTRO</v>
          </cell>
          <cell r="S85" t="str">
            <v xml:space="preserve"> </v>
          </cell>
          <cell r="U85" t="str">
            <v>SOLTERO</v>
          </cell>
          <cell r="V85">
            <v>35136</v>
          </cell>
          <cell r="W85" t="str">
            <v>JUAN DE LA CIERVA 195 - PAY PAY - TRUJILLO</v>
          </cell>
          <cell r="X85" t="str">
            <v/>
          </cell>
          <cell r="Y85" t="str">
            <v/>
          </cell>
        </row>
        <row r="86">
          <cell r="A86">
            <v>2193</v>
          </cell>
          <cell r="B86" t="str">
            <v>CIENCIAS BIOLOGICAS</v>
          </cell>
          <cell r="C86" t="str">
            <v>CIENCIAS BIOLOGICAS</v>
          </cell>
          <cell r="D86" t="str">
            <v>LOPEZ MEDINA SEGUNDO ELOY</v>
          </cell>
          <cell r="E86" t="str">
            <v>NOMBRADO</v>
          </cell>
          <cell r="F86" t="str">
            <v>ASOCIADO DE</v>
          </cell>
          <cell r="G86">
            <v>77</v>
          </cell>
          <cell r="H86">
            <v>1</v>
          </cell>
          <cell r="I86">
            <v>243.6</v>
          </cell>
          <cell r="J86">
            <v>580</v>
          </cell>
          <cell r="L86" t="str">
            <v>M</v>
          </cell>
          <cell r="M86" t="str">
            <v>ASO DE</v>
          </cell>
          <cell r="N86">
            <v>17865684</v>
          </cell>
          <cell r="O86" t="str">
            <v>A.F.P</v>
          </cell>
          <cell r="P86" t="str">
            <v>BIOLOGO</v>
          </cell>
          <cell r="Q86" t="str">
            <v>MAESTRO</v>
          </cell>
          <cell r="R86">
            <v>35978</v>
          </cell>
          <cell r="S86" t="str">
            <v>DOCTOR</v>
          </cell>
          <cell r="T86">
            <v>38681</v>
          </cell>
          <cell r="U86" t="str">
            <v>CASADO</v>
          </cell>
          <cell r="V86">
            <v>29787</v>
          </cell>
          <cell r="W86" t="str">
            <v>MZ. N -25 - MONSERRATE - TRUJILLO</v>
          </cell>
          <cell r="X86" t="str">
            <v/>
          </cell>
          <cell r="Y86" t="str">
            <v/>
          </cell>
        </row>
        <row r="87">
          <cell r="A87">
            <v>5307</v>
          </cell>
          <cell r="B87" t="str">
            <v>CIENCIAS BIOLOGICAS</v>
          </cell>
          <cell r="C87" t="str">
            <v>PESQUERIA</v>
          </cell>
          <cell r="D87" t="str">
            <v>LUJAN BULNES LUIS ANGELO</v>
          </cell>
          <cell r="E87" t="str">
            <v>CONTRATADO</v>
          </cell>
          <cell r="F87" t="str">
            <v>AUXILIAR DE</v>
          </cell>
          <cell r="G87">
            <v>318</v>
          </cell>
          <cell r="H87">
            <v>1</v>
          </cell>
          <cell r="I87">
            <v>0</v>
          </cell>
          <cell r="J87">
            <v>0</v>
          </cell>
          <cell r="L87" t="str">
            <v>M</v>
          </cell>
          <cell r="M87" t="str">
            <v>AUX DE</v>
          </cell>
          <cell r="N87">
            <v>18125341</v>
          </cell>
          <cell r="O87" t="str">
            <v>A.F.P.</v>
          </cell>
          <cell r="P87" t="str">
            <v>BIOLOGO PESQUERO</v>
          </cell>
          <cell r="Q87" t="str">
            <v xml:space="preserve"> </v>
          </cell>
          <cell r="S87" t="str">
            <v xml:space="preserve"> </v>
          </cell>
          <cell r="U87" t="str">
            <v>CASADO</v>
          </cell>
          <cell r="V87">
            <v>37363</v>
          </cell>
          <cell r="W87" t="str">
            <v>MZ. U LOTE 9 INT. B - SAN ISIDRO - TRUJILLO</v>
          </cell>
          <cell r="X87" t="str">
            <v/>
          </cell>
          <cell r="Y87" t="str">
            <v/>
          </cell>
        </row>
        <row r="88">
          <cell r="A88">
            <v>4546</v>
          </cell>
          <cell r="B88" t="str">
            <v>CIENCIAS BIOLOGICAS</v>
          </cell>
          <cell r="C88" t="str">
            <v>MICROBIOLOGIA Y PARASITOLOGIA</v>
          </cell>
          <cell r="D88" t="str">
            <v>LUJAN VELASQUEZ MANUELA NATIVIDAD</v>
          </cell>
          <cell r="E88" t="str">
            <v>NOMBRADO</v>
          </cell>
          <cell r="F88" t="str">
            <v>AUXILIAR DE</v>
          </cell>
          <cell r="G88">
            <v>793</v>
          </cell>
          <cell r="H88">
            <v>1</v>
          </cell>
          <cell r="I88">
            <v>0</v>
          </cell>
          <cell r="J88">
            <v>300</v>
          </cell>
          <cell r="L88" t="str">
            <v>F</v>
          </cell>
          <cell r="M88" t="str">
            <v>AUX DE</v>
          </cell>
          <cell r="N88">
            <v>17896833</v>
          </cell>
          <cell r="O88" t="str">
            <v>A.F.P.</v>
          </cell>
          <cell r="P88" t="str">
            <v>BIOLOGO</v>
          </cell>
          <cell r="Q88" t="str">
            <v>MAESTRO</v>
          </cell>
          <cell r="S88" t="str">
            <v xml:space="preserve"> </v>
          </cell>
          <cell r="U88" t="str">
            <v>CASADA</v>
          </cell>
          <cell r="V88">
            <v>34486</v>
          </cell>
          <cell r="W88" t="str">
            <v>CHIRA N° 159-1 - LA INTENDENCIA - TRUJILLO</v>
          </cell>
          <cell r="X88" t="str">
            <v/>
          </cell>
          <cell r="Y88" t="str">
            <v/>
          </cell>
        </row>
        <row r="89">
          <cell r="A89">
            <v>4010</v>
          </cell>
          <cell r="B89" t="str">
            <v>CIENCIAS BIOLOGICAS</v>
          </cell>
          <cell r="C89" t="str">
            <v>CIENCIAS BIOLOGICAS</v>
          </cell>
          <cell r="D89" t="str">
            <v>MEDINA CASTRO DARIO EMILIANO</v>
          </cell>
          <cell r="E89" t="str">
            <v>NOMBRADO</v>
          </cell>
          <cell r="F89" t="str">
            <v>PRINCIPAL DE</v>
          </cell>
          <cell r="G89">
            <v>64</v>
          </cell>
          <cell r="H89">
            <v>1</v>
          </cell>
          <cell r="I89">
            <v>238.96</v>
          </cell>
          <cell r="J89">
            <v>1200</v>
          </cell>
          <cell r="L89" t="str">
            <v>M</v>
          </cell>
          <cell r="M89" t="str">
            <v>PRI DE</v>
          </cell>
          <cell r="N89">
            <v>17877942</v>
          </cell>
          <cell r="O89" t="str">
            <v>A.F.P</v>
          </cell>
          <cell r="P89" t="str">
            <v>BIOLOGO</v>
          </cell>
          <cell r="Q89" t="str">
            <v>MAESTRO</v>
          </cell>
          <cell r="R89">
            <v>35642</v>
          </cell>
          <cell r="S89" t="str">
            <v>DOCTOR</v>
          </cell>
          <cell r="T89" t="str">
            <v>03/04/200</v>
          </cell>
          <cell r="U89" t="str">
            <v>CASADO</v>
          </cell>
          <cell r="V89">
            <v>32723</v>
          </cell>
          <cell r="W89" t="str">
            <v>ZARUMILLA N° 149 - RAZURI - TRUJILLO</v>
          </cell>
          <cell r="X89" t="str">
            <v/>
          </cell>
          <cell r="Y89" t="str">
            <v/>
          </cell>
        </row>
        <row r="90">
          <cell r="A90">
            <v>4984</v>
          </cell>
          <cell r="B90" t="str">
            <v>CIENCIAS BIOLOGICAS</v>
          </cell>
          <cell r="C90" t="str">
            <v>CIENCIAS BIOLOGICAS</v>
          </cell>
          <cell r="D90" t="str">
            <v>MEDINA TAFUR CESAR AUGUSTO</v>
          </cell>
          <cell r="E90" t="str">
            <v>CONTRATADO</v>
          </cell>
          <cell r="F90" t="str">
            <v>AUXILIAR TC</v>
          </cell>
          <cell r="G90">
            <v>278</v>
          </cell>
          <cell r="H90">
            <v>1</v>
          </cell>
          <cell r="I90">
            <v>0</v>
          </cell>
          <cell r="J90">
            <v>0</v>
          </cell>
          <cell r="L90" t="str">
            <v>M</v>
          </cell>
          <cell r="M90" t="str">
            <v>AUX TC</v>
          </cell>
          <cell r="N90">
            <v>18109733</v>
          </cell>
          <cell r="O90" t="str">
            <v>A.F.P.</v>
          </cell>
          <cell r="P90" t="str">
            <v>BIOLOGO</v>
          </cell>
          <cell r="Q90" t="str">
            <v xml:space="preserve"> </v>
          </cell>
          <cell r="S90" t="str">
            <v xml:space="preserve"> </v>
          </cell>
          <cell r="U90" t="str">
            <v>CASADO</v>
          </cell>
          <cell r="V90">
            <v>36488</v>
          </cell>
          <cell r="W90" t="str">
            <v>GRAU # 627 INT. 15 - CENTRO CIVICO - TRUJILLO</v>
          </cell>
          <cell r="X90" t="str">
            <v/>
          </cell>
          <cell r="Y90" t="str">
            <v/>
          </cell>
        </row>
        <row r="91">
          <cell r="A91">
            <v>4009</v>
          </cell>
          <cell r="B91" t="str">
            <v>CIENCIAS BIOLOGICAS</v>
          </cell>
          <cell r="C91" t="str">
            <v>CIENCIAS BIOLOGICAS</v>
          </cell>
          <cell r="D91" t="str">
            <v>MEJIA COICO FREDDY ROGGER</v>
          </cell>
          <cell r="E91" t="str">
            <v>NOMBRADO</v>
          </cell>
          <cell r="F91" t="str">
            <v>ASOCIADO DE</v>
          </cell>
          <cell r="G91">
            <v>83</v>
          </cell>
          <cell r="H91">
            <v>1</v>
          </cell>
          <cell r="I91">
            <v>243.6</v>
          </cell>
          <cell r="J91">
            <v>580</v>
          </cell>
          <cell r="L91" t="str">
            <v>M</v>
          </cell>
          <cell r="M91" t="str">
            <v>ASO DE</v>
          </cell>
          <cell r="N91">
            <v>32761476</v>
          </cell>
          <cell r="O91" t="str">
            <v>A.F.P</v>
          </cell>
          <cell r="P91" t="str">
            <v>BIOLOGO</v>
          </cell>
          <cell r="Q91" t="str">
            <v>MAESTRO</v>
          </cell>
          <cell r="R91">
            <v>35978</v>
          </cell>
          <cell r="S91" t="str">
            <v>DOCTOR</v>
          </cell>
          <cell r="T91">
            <v>38681</v>
          </cell>
          <cell r="U91" t="str">
            <v>CASADO</v>
          </cell>
          <cell r="V91">
            <v>32723</v>
          </cell>
          <cell r="W91" t="str">
            <v>FAUSTINO SERMIANTE N° 761 - LAS QUINTANAS - TRUJILLO</v>
          </cell>
          <cell r="X91" t="str">
            <v/>
          </cell>
          <cell r="Y91" t="str">
            <v/>
          </cell>
        </row>
        <row r="92">
          <cell r="A92">
            <v>1912</v>
          </cell>
          <cell r="B92" t="str">
            <v>CIENCIAS BIOLOGICAS</v>
          </cell>
          <cell r="C92" t="str">
            <v>MICROBIOLOGIA Y PARASITOLOGIA</v>
          </cell>
          <cell r="D92" t="str">
            <v>MERCADO MARTINEZ PEDRO ESTUARDO</v>
          </cell>
          <cell r="E92" t="str">
            <v>NOMBRADO</v>
          </cell>
          <cell r="F92" t="str">
            <v>PRINCIPAL DE</v>
          </cell>
          <cell r="G92">
            <v>102</v>
          </cell>
          <cell r="H92">
            <v>1</v>
          </cell>
          <cell r="I92">
            <v>645.78</v>
          </cell>
          <cell r="J92">
            <v>1200</v>
          </cell>
          <cell r="L92" t="str">
            <v>M</v>
          </cell>
          <cell r="M92" t="str">
            <v>PRI DE</v>
          </cell>
          <cell r="N92">
            <v>17861964</v>
          </cell>
          <cell r="O92" t="str">
            <v>A.F.P</v>
          </cell>
          <cell r="P92" t="str">
            <v>BIOLOGO MICROBIOLOGO</v>
          </cell>
          <cell r="Q92" t="str">
            <v>MAESTRO</v>
          </cell>
          <cell r="S92" t="str">
            <v xml:space="preserve"> </v>
          </cell>
          <cell r="U92" t="str">
            <v>CONVIV.</v>
          </cell>
          <cell r="V92">
            <v>28682</v>
          </cell>
          <cell r="W92" t="str">
            <v>MZ. Z LOTE 29 - COVICORTI - TRUJILLO</v>
          </cell>
          <cell r="X92" t="str">
            <v/>
          </cell>
          <cell r="Y92" t="str">
            <v/>
          </cell>
        </row>
        <row r="93">
          <cell r="A93">
            <v>1960</v>
          </cell>
          <cell r="B93" t="str">
            <v>CIENCIAS BIOLOGICAS</v>
          </cell>
          <cell r="C93" t="str">
            <v>CIENCIAS BIOLOGICAS</v>
          </cell>
          <cell r="D93" t="str">
            <v>MOSTACERO LEON JOSE</v>
          </cell>
          <cell r="E93" t="str">
            <v>NOMBRADO</v>
          </cell>
          <cell r="F93" t="str">
            <v>PRINCIPAL DE</v>
          </cell>
          <cell r="G93">
            <v>65</v>
          </cell>
          <cell r="H93">
            <v>1</v>
          </cell>
          <cell r="I93">
            <v>613.96</v>
          </cell>
          <cell r="J93">
            <v>1200</v>
          </cell>
          <cell r="L93" t="str">
            <v>M</v>
          </cell>
          <cell r="M93" t="str">
            <v>PRI DE</v>
          </cell>
          <cell r="N93">
            <v>17859395</v>
          </cell>
          <cell r="O93">
            <v>19990</v>
          </cell>
          <cell r="P93" t="str">
            <v>BIOLOGO</v>
          </cell>
          <cell r="Q93" t="str">
            <v>MAESTRO</v>
          </cell>
          <cell r="S93" t="str">
            <v>DOCTOR</v>
          </cell>
          <cell r="U93" t="str">
            <v>CASADO</v>
          </cell>
          <cell r="V93">
            <v>28800</v>
          </cell>
          <cell r="W93" t="str">
            <v>CAVERO Y MUÑOZ N° 492 - LAS QUINTANAS - TRUJILLO</v>
          </cell>
          <cell r="X93">
            <v>3</v>
          </cell>
          <cell r="Y93" t="str">
            <v>DECANO</v>
          </cell>
        </row>
        <row r="94">
          <cell r="A94">
            <v>4885</v>
          </cell>
          <cell r="B94" t="str">
            <v>CIENCIAS BIOLOGICAS</v>
          </cell>
          <cell r="C94" t="str">
            <v>MICROBIOLOGIA Y PARASITOLOGIA</v>
          </cell>
          <cell r="D94" t="str">
            <v>MUÑOZ GANOZA EDUARDO JOSE</v>
          </cell>
          <cell r="E94" t="str">
            <v>CONTRATADO</v>
          </cell>
          <cell r="F94" t="str">
            <v>JP TC</v>
          </cell>
          <cell r="G94">
            <v>120</v>
          </cell>
          <cell r="H94">
            <v>1</v>
          </cell>
          <cell r="I94">
            <v>0</v>
          </cell>
          <cell r="J94">
            <v>0</v>
          </cell>
          <cell r="L94" t="str">
            <v>M</v>
          </cell>
          <cell r="M94" t="str">
            <v>JP TC</v>
          </cell>
          <cell r="N94">
            <v>18841383</v>
          </cell>
          <cell r="O94">
            <v>19990</v>
          </cell>
          <cell r="P94" t="str">
            <v>BIOLOGO MICROBIOLOGO</v>
          </cell>
          <cell r="Q94" t="str">
            <v xml:space="preserve"> </v>
          </cell>
          <cell r="S94" t="str">
            <v xml:space="preserve"> </v>
          </cell>
          <cell r="U94" t="str">
            <v>CONVIV.</v>
          </cell>
          <cell r="V94">
            <v>38078</v>
          </cell>
          <cell r="W94" t="str">
            <v>BORGOÑO N°155 - EL MOLINO - TRUJILLO</v>
          </cell>
          <cell r="X94" t="str">
            <v/>
          </cell>
          <cell r="Y94" t="str">
            <v/>
          </cell>
        </row>
        <row r="95">
          <cell r="A95">
            <v>5668</v>
          </cell>
          <cell r="B95" t="str">
            <v>CIENCIAS BIOLOGICAS</v>
          </cell>
          <cell r="C95" t="str">
            <v>MICROBIOLOGIA Y PARASITOLOGIA</v>
          </cell>
          <cell r="D95" t="str">
            <v>MUÑOZ RIOS MIGUEL ANGEL</v>
          </cell>
          <cell r="E95" t="str">
            <v>CONTRATADO</v>
          </cell>
          <cell r="F95" t="str">
            <v>JP TC</v>
          </cell>
          <cell r="G95">
            <v>560</v>
          </cell>
          <cell r="H95">
            <v>1</v>
          </cell>
          <cell r="I95">
            <v>0</v>
          </cell>
          <cell r="J95">
            <v>0</v>
          </cell>
          <cell r="L95" t="str">
            <v>M</v>
          </cell>
          <cell r="M95" t="str">
            <v>JP TC</v>
          </cell>
          <cell r="N95">
            <v>40206552</v>
          </cell>
          <cell r="O95" t="str">
            <v>A.FP.</v>
          </cell>
          <cell r="P95" t="str">
            <v>BIOLOGO MICROBIOLOGO</v>
          </cell>
          <cell r="Q95" t="str">
            <v xml:space="preserve"> </v>
          </cell>
          <cell r="S95" t="str">
            <v xml:space="preserve"> </v>
          </cell>
          <cell r="U95" t="str">
            <v>SOLTERO</v>
          </cell>
          <cell r="V95">
            <v>39183</v>
          </cell>
          <cell r="W95" t="str">
            <v>MIGUEL ANGEL # 538 - SANTO DOMINGUITO - TRUJILLO</v>
          </cell>
          <cell r="X95" t="str">
            <v/>
          </cell>
          <cell r="Y95" t="str">
            <v/>
          </cell>
        </row>
        <row r="96">
          <cell r="A96">
            <v>2530</v>
          </cell>
          <cell r="B96" t="str">
            <v>CIENCIAS BIOLOGICAS</v>
          </cell>
          <cell r="C96" t="str">
            <v>MICROBIOLOGIA Y PARASITOLOGIA</v>
          </cell>
          <cell r="D96" t="str">
            <v>MURGA GUTIERREZ SANTOS NELIDA</v>
          </cell>
          <cell r="E96" t="str">
            <v>NOMBRADO</v>
          </cell>
          <cell r="F96" t="str">
            <v>PRINCIPAL DE</v>
          </cell>
          <cell r="G96">
            <v>108</v>
          </cell>
          <cell r="H96">
            <v>1</v>
          </cell>
          <cell r="I96">
            <v>650.1</v>
          </cell>
          <cell r="J96">
            <v>1200</v>
          </cell>
          <cell r="L96" t="str">
            <v>F</v>
          </cell>
          <cell r="M96" t="str">
            <v>PRI DE</v>
          </cell>
          <cell r="N96">
            <v>17889323</v>
          </cell>
          <cell r="O96">
            <v>19990</v>
          </cell>
          <cell r="P96" t="str">
            <v>BIOLOGO MICROBIOLOGO</v>
          </cell>
          <cell r="Q96" t="str">
            <v>MAESTRO</v>
          </cell>
          <cell r="S96" t="str">
            <v xml:space="preserve"> </v>
          </cell>
          <cell r="U96" t="str">
            <v>CASADA</v>
          </cell>
          <cell r="V96">
            <v>30133</v>
          </cell>
          <cell r="W96" t="str">
            <v xml:space="preserve">CAVERO Y MUÑOZ N° 233 - LAS QUINTANAS - </v>
          </cell>
          <cell r="X96" t="str">
            <v/>
          </cell>
          <cell r="Y96" t="str">
            <v/>
          </cell>
        </row>
        <row r="97">
          <cell r="A97">
            <v>1117</v>
          </cell>
          <cell r="B97" t="str">
            <v>CIENCIAS BIOLOGICAS</v>
          </cell>
          <cell r="C97" t="str">
            <v>CIENCIAS BIOLOGICAS</v>
          </cell>
          <cell r="D97" t="str">
            <v>MURO MOREY JUAN CESAR</v>
          </cell>
          <cell r="E97" t="str">
            <v>NOMBRADO</v>
          </cell>
          <cell r="F97" t="str">
            <v>PRINCIPAL DE</v>
          </cell>
          <cell r="G97">
            <v>58</v>
          </cell>
          <cell r="H97">
            <v>1</v>
          </cell>
          <cell r="I97">
            <v>655.52</v>
          </cell>
          <cell r="J97">
            <v>1200</v>
          </cell>
          <cell r="L97" t="str">
            <v>M</v>
          </cell>
          <cell r="M97" t="str">
            <v>PRI DE</v>
          </cell>
          <cell r="N97">
            <v>17863537</v>
          </cell>
          <cell r="O97">
            <v>20530</v>
          </cell>
          <cell r="P97" t="str">
            <v>BIOLOGO/PROF. ED. SEC</v>
          </cell>
          <cell r="Q97" t="str">
            <v xml:space="preserve"> </v>
          </cell>
          <cell r="S97" t="str">
            <v>DOCTOR</v>
          </cell>
          <cell r="T97">
            <v>27989</v>
          </cell>
          <cell r="U97" t="str">
            <v>CASADO</v>
          </cell>
          <cell r="V97">
            <v>26024</v>
          </cell>
          <cell r="W97" t="str">
            <v>MERCEDES CABELLO DE CARBOVELA 1208 - LOS JARDINES - TRUJILLO</v>
          </cell>
          <cell r="X97">
            <v>2</v>
          </cell>
          <cell r="Y97" t="str">
            <v>VICE RECTOR</v>
          </cell>
        </row>
        <row r="98">
          <cell r="A98">
            <v>1652</v>
          </cell>
          <cell r="B98" t="str">
            <v>CIENCIAS BIOLOGICAS</v>
          </cell>
          <cell r="C98" t="str">
            <v>QUIMICA BIOLOGICA Y FISIOLOGIA ANIMAL</v>
          </cell>
          <cell r="D98" t="str">
            <v>NOMBERTO RODRIGUEZ CARLOS ASUNCION</v>
          </cell>
          <cell r="E98" t="str">
            <v>NOMBRADO</v>
          </cell>
          <cell r="F98" t="str">
            <v>PRINCIPAL DE</v>
          </cell>
          <cell r="G98">
            <v>141</v>
          </cell>
          <cell r="H98">
            <v>1</v>
          </cell>
          <cell r="I98">
            <v>655.54</v>
          </cell>
          <cell r="J98">
            <v>1200</v>
          </cell>
          <cell r="L98" t="str">
            <v>M</v>
          </cell>
          <cell r="M98" t="str">
            <v>PRI DE</v>
          </cell>
          <cell r="N98">
            <v>17830504</v>
          </cell>
          <cell r="O98">
            <v>20530</v>
          </cell>
          <cell r="P98" t="str">
            <v>BIOLOGO</v>
          </cell>
          <cell r="Q98" t="str">
            <v>MAESTRO</v>
          </cell>
          <cell r="S98" t="str">
            <v xml:space="preserve"> </v>
          </cell>
          <cell r="U98" t="str">
            <v>CASADO</v>
          </cell>
          <cell r="V98">
            <v>27589</v>
          </cell>
          <cell r="W98" t="str">
            <v>JESUS DE NAZARETH  BLOCK "B" 202 - ALBRECHT - TRUJILLO</v>
          </cell>
          <cell r="X98" t="str">
            <v/>
          </cell>
          <cell r="Y98" t="str">
            <v/>
          </cell>
        </row>
        <row r="99">
          <cell r="A99">
            <v>4936</v>
          </cell>
          <cell r="B99" t="str">
            <v>CIENCIAS BIOLOGICAS</v>
          </cell>
          <cell r="C99" t="str">
            <v>MICROBIOLOGIA Y PARASITOLOGIA</v>
          </cell>
          <cell r="D99" t="str">
            <v>OTINIANO GARCIA NELIDA MILLY ESTHER</v>
          </cell>
          <cell r="E99" t="str">
            <v>NOMBRADO</v>
          </cell>
          <cell r="F99" t="str">
            <v>AUXILIAR DE</v>
          </cell>
          <cell r="G99">
            <v>119</v>
          </cell>
          <cell r="H99">
            <v>1</v>
          </cell>
          <cell r="I99">
            <v>86.32</v>
          </cell>
          <cell r="J99">
            <v>300</v>
          </cell>
          <cell r="L99" t="str">
            <v>F</v>
          </cell>
          <cell r="M99" t="str">
            <v>AUX DE</v>
          </cell>
          <cell r="N99">
            <v>17820984</v>
          </cell>
          <cell r="O99" t="str">
            <v>A.F.P</v>
          </cell>
          <cell r="P99" t="str">
            <v>BIOLOGO MICROBIOLOGO</v>
          </cell>
          <cell r="Q99" t="str">
            <v>MAESTRO</v>
          </cell>
          <cell r="S99" t="str">
            <v xml:space="preserve"> </v>
          </cell>
          <cell r="U99" t="str">
            <v>SOLTERA</v>
          </cell>
          <cell r="V99">
            <v>36256</v>
          </cell>
          <cell r="W99" t="str">
            <v>MZ. A  LOTE 9 - PARQUE INDUSTRIAL - LA ESPERANZA</v>
          </cell>
          <cell r="X99" t="str">
            <v/>
          </cell>
          <cell r="Y99" t="str">
            <v/>
          </cell>
        </row>
        <row r="100">
          <cell r="A100">
            <v>2722</v>
          </cell>
          <cell r="B100" t="str">
            <v>CIENCIAS BIOLOGICAS</v>
          </cell>
          <cell r="C100" t="str">
            <v>CIENCIAS BIOLOGICAS</v>
          </cell>
          <cell r="D100" t="str">
            <v>PADILLA SAGASTEGUI SANTOS ENRIQUE</v>
          </cell>
          <cell r="E100" t="str">
            <v>NOMBRADO</v>
          </cell>
          <cell r="F100" t="str">
            <v>ASOCIADO DE</v>
          </cell>
          <cell r="G100">
            <v>79</v>
          </cell>
          <cell r="H100">
            <v>1</v>
          </cell>
          <cell r="I100">
            <v>251.7</v>
          </cell>
          <cell r="J100">
            <v>580</v>
          </cell>
          <cell r="L100" t="str">
            <v>M</v>
          </cell>
          <cell r="M100" t="str">
            <v>ASO DE</v>
          </cell>
          <cell r="N100">
            <v>17804525</v>
          </cell>
          <cell r="O100">
            <v>19990</v>
          </cell>
          <cell r="P100" t="str">
            <v>BIOLOGO</v>
          </cell>
          <cell r="Q100" t="str">
            <v>MAESTRO</v>
          </cell>
          <cell r="R100">
            <v>35258</v>
          </cell>
          <cell r="S100" t="str">
            <v>DOCTOR</v>
          </cell>
          <cell r="T100">
            <v>38681</v>
          </cell>
          <cell r="U100" t="str">
            <v>CASADO</v>
          </cell>
          <cell r="V100">
            <v>30767</v>
          </cell>
          <cell r="W100" t="str">
            <v>MARCO DEL PONT N° 1488 -  - LA ESPERANZA</v>
          </cell>
          <cell r="X100" t="str">
            <v/>
          </cell>
          <cell r="Y100" t="str">
            <v/>
          </cell>
        </row>
        <row r="101">
          <cell r="A101">
            <v>5786</v>
          </cell>
          <cell r="B101" t="str">
            <v>CIENCIAS BIOLOGICAS</v>
          </cell>
          <cell r="C101" t="str">
            <v>PESQUERIA</v>
          </cell>
          <cell r="D101" t="str">
            <v>PAREDES PEREZ AURORA NIRVITH</v>
          </cell>
          <cell r="E101" t="str">
            <v>CONTRATADO</v>
          </cell>
          <cell r="F101" t="str">
            <v>AUXILIAR DE</v>
          </cell>
          <cell r="G101">
            <v>123</v>
          </cell>
          <cell r="H101">
            <v>1</v>
          </cell>
          <cell r="I101">
            <v>0</v>
          </cell>
          <cell r="J101">
            <v>0</v>
          </cell>
          <cell r="L101" t="str">
            <v>M</v>
          </cell>
          <cell r="M101" t="str">
            <v>AUX DE</v>
          </cell>
          <cell r="N101">
            <v>0</v>
          </cell>
          <cell r="O101">
            <v>0</v>
          </cell>
          <cell r="P101" t="str">
            <v>BIOLOGO PESQUERO</v>
          </cell>
          <cell r="Q101" t="str">
            <v xml:space="preserve"> </v>
          </cell>
          <cell r="S101" t="str">
            <v xml:space="preserve"> </v>
          </cell>
          <cell r="U101">
            <v>0</v>
          </cell>
          <cell r="V101" t="str">
            <v>*</v>
          </cell>
          <cell r="W101">
            <v>0</v>
          </cell>
          <cell r="X101" t="str">
            <v/>
          </cell>
          <cell r="Y101" t="str">
            <v/>
          </cell>
          <cell r="Z101" t="str">
            <v>REEMP. PAREJA CATALÁN</v>
          </cell>
        </row>
        <row r="102">
          <cell r="A102">
            <v>3353</v>
          </cell>
          <cell r="B102" t="str">
            <v>CIENCIAS BIOLOGICAS</v>
          </cell>
          <cell r="C102" t="str">
            <v>CIENCIAS BIOLOGICAS</v>
          </cell>
          <cell r="D102" t="str">
            <v>PELAEZ PELAEZ FREDDY</v>
          </cell>
          <cell r="E102" t="str">
            <v>NOMBRADO</v>
          </cell>
          <cell r="F102" t="str">
            <v>AUXILIAR DE</v>
          </cell>
          <cell r="G102">
            <v>88</v>
          </cell>
          <cell r="H102">
            <v>1</v>
          </cell>
          <cell r="I102">
            <v>57.1</v>
          </cell>
          <cell r="J102">
            <v>300</v>
          </cell>
          <cell r="L102" t="str">
            <v>M</v>
          </cell>
          <cell r="M102" t="str">
            <v>AUX DE</v>
          </cell>
          <cell r="N102">
            <v>17811171</v>
          </cell>
          <cell r="O102" t="str">
            <v>A.F.P</v>
          </cell>
          <cell r="P102" t="str">
            <v>BIOLOGO</v>
          </cell>
          <cell r="Q102" t="str">
            <v xml:space="preserve"> </v>
          </cell>
          <cell r="S102" t="str">
            <v xml:space="preserve"> </v>
          </cell>
          <cell r="U102" t="str">
            <v>CASADO</v>
          </cell>
          <cell r="V102">
            <v>32674</v>
          </cell>
          <cell r="W102" t="str">
            <v xml:space="preserve">MZ.H4 LAS CAPULLANAS -  - </v>
          </cell>
          <cell r="X102" t="str">
            <v/>
          </cell>
          <cell r="Y102" t="str">
            <v/>
          </cell>
        </row>
        <row r="103">
          <cell r="A103">
            <v>1455</v>
          </cell>
          <cell r="B103" t="str">
            <v>CIENCIAS BIOLOGICAS</v>
          </cell>
          <cell r="C103" t="str">
            <v>CIENCIAS BIOLOGICAS</v>
          </cell>
          <cell r="D103" t="str">
            <v>PESANTES VERA MANUEL FERNANDO</v>
          </cell>
          <cell r="E103" t="str">
            <v>NOMBRADO</v>
          </cell>
          <cell r="F103" t="str">
            <v>PRINCIPAL DE</v>
          </cell>
          <cell r="G103">
            <v>61</v>
          </cell>
          <cell r="H103">
            <v>1</v>
          </cell>
          <cell r="I103">
            <v>655.54</v>
          </cell>
          <cell r="J103">
            <v>1200</v>
          </cell>
          <cell r="L103" t="str">
            <v>M</v>
          </cell>
          <cell r="M103" t="str">
            <v>PRI DE</v>
          </cell>
          <cell r="N103">
            <v>18186202</v>
          </cell>
          <cell r="O103">
            <v>20530</v>
          </cell>
          <cell r="P103" t="str">
            <v>BIOLOGO</v>
          </cell>
          <cell r="Q103" t="str">
            <v>MAESTRO</v>
          </cell>
          <cell r="R103">
            <v>39066</v>
          </cell>
          <cell r="S103" t="str">
            <v xml:space="preserve"> </v>
          </cell>
          <cell r="U103" t="str">
            <v>CASADO</v>
          </cell>
          <cell r="V103">
            <v>26917</v>
          </cell>
          <cell r="W103" t="str">
            <v>LAS PALMERAS # 350 - MARIA DEL SOCORRO - HUANCHACO</v>
          </cell>
          <cell r="X103" t="str">
            <v/>
          </cell>
          <cell r="Y103" t="str">
            <v/>
          </cell>
        </row>
        <row r="104">
          <cell r="A104">
            <v>4223</v>
          </cell>
          <cell r="B104" t="str">
            <v>CIENCIAS BIOLOGICAS</v>
          </cell>
          <cell r="C104" t="str">
            <v>CIENCIAS BIOLOGICAS</v>
          </cell>
          <cell r="D104" t="str">
            <v>POLLACK VELASQUEZ LUIS ENRIQUE</v>
          </cell>
          <cell r="E104" t="str">
            <v>NOMBRADO</v>
          </cell>
          <cell r="F104" t="str">
            <v>ASOCIADO DE</v>
          </cell>
          <cell r="G104">
            <v>144</v>
          </cell>
          <cell r="H104">
            <v>1</v>
          </cell>
          <cell r="I104">
            <v>76.540000000000006</v>
          </cell>
          <cell r="J104">
            <v>580</v>
          </cell>
          <cell r="L104" t="str">
            <v>M</v>
          </cell>
          <cell r="M104" t="str">
            <v>ASO DE</v>
          </cell>
          <cell r="N104">
            <v>17804195</v>
          </cell>
          <cell r="O104" t="str">
            <v>A.F.P</v>
          </cell>
          <cell r="P104" t="str">
            <v>BIOLOGO</v>
          </cell>
          <cell r="Q104" t="str">
            <v>MAESTRO</v>
          </cell>
          <cell r="R104">
            <v>36728</v>
          </cell>
          <cell r="S104" t="str">
            <v xml:space="preserve"> </v>
          </cell>
          <cell r="U104" t="str">
            <v>CASADO</v>
          </cell>
          <cell r="V104">
            <v>33786</v>
          </cell>
          <cell r="W104" t="str">
            <v>MZ. A LOTE 29 - TRUPAL - TRUJILLO</v>
          </cell>
          <cell r="X104" t="str">
            <v/>
          </cell>
          <cell r="Y104" t="str">
            <v/>
          </cell>
        </row>
        <row r="105">
          <cell r="A105">
            <v>3120</v>
          </cell>
          <cell r="B105" t="str">
            <v>CIENCIAS BIOLOGICAS</v>
          </cell>
          <cell r="C105" t="str">
            <v>CIENCIAS BIOLOGICAS</v>
          </cell>
          <cell r="D105" t="str">
            <v>POLO BENITES EDGARDO FRANCISCO</v>
          </cell>
          <cell r="E105" t="str">
            <v>NOMBRADO</v>
          </cell>
          <cell r="F105" t="str">
            <v>ASOCIADO DE</v>
          </cell>
          <cell r="G105">
            <v>12</v>
          </cell>
          <cell r="H105">
            <v>1</v>
          </cell>
          <cell r="I105">
            <v>243.6</v>
          </cell>
          <cell r="J105">
            <v>580</v>
          </cell>
          <cell r="L105" t="str">
            <v>M</v>
          </cell>
          <cell r="M105" t="str">
            <v>ASO DE</v>
          </cell>
          <cell r="N105">
            <v>17906099</v>
          </cell>
          <cell r="O105" t="str">
            <v>A.F.P</v>
          </cell>
          <cell r="P105" t="str">
            <v>BIOLOGO</v>
          </cell>
          <cell r="Q105" t="str">
            <v>MAESTRO</v>
          </cell>
          <cell r="R105">
            <v>36522</v>
          </cell>
          <cell r="S105" t="str">
            <v xml:space="preserve"> </v>
          </cell>
          <cell r="U105" t="str">
            <v>CASADO</v>
          </cell>
          <cell r="V105">
            <v>32721</v>
          </cell>
          <cell r="W105" t="str">
            <v>J. F. KENNEDY N° 123 - LA PERLA - TRUJILLO</v>
          </cell>
          <cell r="X105" t="str">
            <v/>
          </cell>
          <cell r="Y105" t="str">
            <v/>
          </cell>
        </row>
        <row r="106">
          <cell r="A106">
            <v>2974</v>
          </cell>
          <cell r="B106" t="str">
            <v>CIENCIAS BIOLOGICAS</v>
          </cell>
          <cell r="C106" t="str">
            <v>QUIMICA BIOLOGICA Y FISIOLOGIA ANIMAL</v>
          </cell>
          <cell r="D106" t="str">
            <v>PRETEL SEVILLANO ORLANDO ENRIQUE</v>
          </cell>
          <cell r="E106" t="str">
            <v>NOMBRADO</v>
          </cell>
          <cell r="F106" t="str">
            <v>PRINCIPAL DE</v>
          </cell>
          <cell r="G106">
            <v>143</v>
          </cell>
          <cell r="H106">
            <v>1</v>
          </cell>
          <cell r="I106">
            <v>649.38</v>
          </cell>
          <cell r="J106">
            <v>1200</v>
          </cell>
          <cell r="L106" t="str">
            <v>M</v>
          </cell>
          <cell r="M106" t="str">
            <v>PRI DE</v>
          </cell>
          <cell r="N106">
            <v>17931327</v>
          </cell>
          <cell r="O106">
            <v>19990</v>
          </cell>
          <cell r="P106" t="str">
            <v>BIOLOGO</v>
          </cell>
          <cell r="Q106" t="str">
            <v>MAESTRO</v>
          </cell>
          <cell r="S106" t="str">
            <v xml:space="preserve"> </v>
          </cell>
          <cell r="U106" t="str">
            <v>CASADO</v>
          </cell>
          <cell r="V106">
            <v>31837</v>
          </cell>
          <cell r="W106" t="str">
            <v>RODOLFO HOLZMAN 1470 - MZ. M LOTE 19 - MOCHICA - TRUJILLO</v>
          </cell>
          <cell r="X106">
            <v>5</v>
          </cell>
          <cell r="Y106" t="str">
            <v>JEFE DE DEPARTAMENTO</v>
          </cell>
        </row>
        <row r="107">
          <cell r="A107">
            <v>2332</v>
          </cell>
          <cell r="B107" t="str">
            <v>CIENCIAS BIOLOGICAS</v>
          </cell>
          <cell r="C107" t="str">
            <v>CIENCIAS BIOLOGICAS</v>
          </cell>
          <cell r="D107" t="str">
            <v>PRIETO LARA ZULITA ADRIANA</v>
          </cell>
          <cell r="E107" t="str">
            <v>NOMBRADO</v>
          </cell>
          <cell r="F107" t="str">
            <v>PRINCIPAL DE</v>
          </cell>
          <cell r="G107">
            <v>70</v>
          </cell>
          <cell r="H107">
            <v>1</v>
          </cell>
          <cell r="I107">
            <v>649.38</v>
          </cell>
          <cell r="J107">
            <v>1200</v>
          </cell>
          <cell r="L107" t="str">
            <v>F</v>
          </cell>
          <cell r="M107" t="str">
            <v>PRI DE</v>
          </cell>
          <cell r="N107">
            <v>17898937</v>
          </cell>
          <cell r="O107">
            <v>19990</v>
          </cell>
          <cell r="P107" t="str">
            <v>BIOLOGO</v>
          </cell>
          <cell r="Q107" t="str">
            <v>MAESTRO</v>
          </cell>
          <cell r="R107">
            <v>35999</v>
          </cell>
          <cell r="S107" t="str">
            <v>DOCTOR</v>
          </cell>
          <cell r="T107">
            <v>39794</v>
          </cell>
          <cell r="U107" t="str">
            <v>CASADA</v>
          </cell>
          <cell r="V107">
            <v>29838</v>
          </cell>
          <cell r="W107" t="str">
            <v>SAN MATEO 300 DPTO. 202 - SAN ANDRES - TRUJILLO</v>
          </cell>
          <cell r="X107" t="str">
            <v/>
          </cell>
          <cell r="Y107" t="str">
            <v/>
          </cell>
        </row>
        <row r="108">
          <cell r="A108">
            <v>2864</v>
          </cell>
          <cell r="B108" t="str">
            <v>CIENCIAS BIOLOGICAS</v>
          </cell>
          <cell r="C108" t="str">
            <v>CIENCIAS BIOLOGICAS</v>
          </cell>
          <cell r="D108" t="str">
            <v>RAMIREZ CRUZ AURELIANO FLORENCIO</v>
          </cell>
          <cell r="E108" t="str">
            <v>NOMBRADO</v>
          </cell>
          <cell r="F108" t="str">
            <v>ASOCIADO DE</v>
          </cell>
          <cell r="G108">
            <v>74</v>
          </cell>
          <cell r="H108">
            <v>1</v>
          </cell>
          <cell r="I108">
            <v>249.74</v>
          </cell>
          <cell r="J108">
            <v>580</v>
          </cell>
          <cell r="L108" t="str">
            <v>M</v>
          </cell>
          <cell r="M108" t="str">
            <v>ASO DE</v>
          </cell>
          <cell r="N108">
            <v>17850275</v>
          </cell>
          <cell r="O108" t="str">
            <v>A.F.P</v>
          </cell>
          <cell r="P108" t="str">
            <v>BIOLOGO</v>
          </cell>
          <cell r="Q108" t="str">
            <v xml:space="preserve"> </v>
          </cell>
          <cell r="S108" t="str">
            <v xml:space="preserve"> </v>
          </cell>
          <cell r="U108" t="str">
            <v>CASADO</v>
          </cell>
          <cell r="V108">
            <v>31446</v>
          </cell>
          <cell r="W108" t="str">
            <v>PERU N° 1264 -  - TRUJILLO</v>
          </cell>
          <cell r="X108" t="str">
            <v/>
          </cell>
          <cell r="Y108" t="str">
            <v/>
          </cell>
        </row>
        <row r="109">
          <cell r="A109">
            <v>181</v>
          </cell>
          <cell r="B109" t="str">
            <v>CIENCIAS BIOLOGICAS</v>
          </cell>
          <cell r="C109" t="str">
            <v>CIENCIAS BIOLOGICAS</v>
          </cell>
          <cell r="D109" t="str">
            <v>RAMIREZ DE CASTAÑEDA ROSA AURORA</v>
          </cell>
          <cell r="E109" t="str">
            <v>NOMBRADO</v>
          </cell>
          <cell r="F109" t="str">
            <v>PRINCIPAL DE</v>
          </cell>
          <cell r="G109">
            <v>69</v>
          </cell>
          <cell r="H109">
            <v>1</v>
          </cell>
          <cell r="I109">
            <v>655.54</v>
          </cell>
          <cell r="J109">
            <v>1200</v>
          </cell>
          <cell r="L109" t="str">
            <v>F</v>
          </cell>
          <cell r="M109" t="str">
            <v>PRI DE</v>
          </cell>
          <cell r="N109">
            <v>17931367</v>
          </cell>
          <cell r="O109">
            <v>20530</v>
          </cell>
          <cell r="P109" t="str">
            <v>BIOLOGO</v>
          </cell>
          <cell r="Q109" t="str">
            <v xml:space="preserve"> </v>
          </cell>
          <cell r="S109" t="str">
            <v>DOCTOR</v>
          </cell>
          <cell r="T109">
            <v>28615</v>
          </cell>
          <cell r="U109" t="str">
            <v>CASADA</v>
          </cell>
          <cell r="V109">
            <v>23468</v>
          </cell>
          <cell r="W109" t="str">
            <v xml:space="preserve">MAGNOLIAS N° 337 CALIFORNIA -  - </v>
          </cell>
          <cell r="X109" t="str">
            <v/>
          </cell>
          <cell r="Y109" t="str">
            <v/>
          </cell>
        </row>
        <row r="110">
          <cell r="A110">
            <v>4006</v>
          </cell>
          <cell r="B110" t="str">
            <v>CIENCIAS BIOLOGICAS</v>
          </cell>
          <cell r="C110" t="str">
            <v>MICROBIOLOGIA Y PARASITOLOGIA</v>
          </cell>
          <cell r="D110" t="str">
            <v>ROBLES CASTILLO HEBER MAX</v>
          </cell>
          <cell r="E110" t="str">
            <v>NOMBRADO</v>
          </cell>
          <cell r="F110" t="str">
            <v>ASOCIADO DE</v>
          </cell>
          <cell r="G110">
            <v>115</v>
          </cell>
          <cell r="H110">
            <v>1</v>
          </cell>
          <cell r="I110">
            <v>249.76</v>
          </cell>
          <cell r="J110">
            <v>580</v>
          </cell>
          <cell r="L110" t="str">
            <v>M</v>
          </cell>
          <cell r="M110" t="str">
            <v>ASO DE</v>
          </cell>
          <cell r="N110">
            <v>32770121</v>
          </cell>
          <cell r="O110" t="str">
            <v>A.F.P</v>
          </cell>
          <cell r="P110" t="str">
            <v>BIOLOGO MICROBIOLOGO</v>
          </cell>
          <cell r="Q110" t="str">
            <v>MAESTRO</v>
          </cell>
          <cell r="S110" t="str">
            <v>DOCTOR</v>
          </cell>
          <cell r="U110" t="str">
            <v>CASADO</v>
          </cell>
          <cell r="V110">
            <v>32721</v>
          </cell>
          <cell r="W110" t="str">
            <v>MARTINEZ DE COMPAGÑON N° 862 - SAN ANDRES - TRUJILLO</v>
          </cell>
          <cell r="X110" t="str">
            <v/>
          </cell>
          <cell r="Y110" t="str">
            <v/>
          </cell>
        </row>
        <row r="111">
          <cell r="A111">
            <v>3210</v>
          </cell>
          <cell r="B111" t="str">
            <v>CIENCIAS BIOLOGICAS</v>
          </cell>
          <cell r="C111" t="str">
            <v>PESQUERIA</v>
          </cell>
          <cell r="D111" t="str">
            <v>RODRIGUEZ CASTILLO ANDRES OSWALDO</v>
          </cell>
          <cell r="E111" t="str">
            <v>NOMBRADO</v>
          </cell>
          <cell r="F111" t="str">
            <v>ASOCIADO DE</v>
          </cell>
          <cell r="G111">
            <v>7</v>
          </cell>
          <cell r="H111">
            <v>1</v>
          </cell>
          <cell r="I111">
            <v>243.6</v>
          </cell>
          <cell r="J111">
            <v>580</v>
          </cell>
          <cell r="L111" t="str">
            <v>M</v>
          </cell>
          <cell r="M111" t="str">
            <v>ASO DE</v>
          </cell>
          <cell r="N111">
            <v>17889747</v>
          </cell>
          <cell r="O111" t="str">
            <v>A.F.P</v>
          </cell>
          <cell r="P111" t="str">
            <v>BIOLOGO  PESQUERO</v>
          </cell>
          <cell r="Q111" t="str">
            <v>MAESTRO</v>
          </cell>
          <cell r="S111" t="str">
            <v>DOCTOR</v>
          </cell>
          <cell r="U111" t="str">
            <v>CASADO</v>
          </cell>
          <cell r="V111">
            <v>32237</v>
          </cell>
          <cell r="W111" t="str">
            <v>MZ. A1 LOTE 1 - LA ESMERALDA - TRUJILLO</v>
          </cell>
          <cell r="X111" t="str">
            <v/>
          </cell>
          <cell r="Y111" t="str">
            <v/>
          </cell>
        </row>
        <row r="112">
          <cell r="A112">
            <v>2936</v>
          </cell>
          <cell r="B112" t="str">
            <v>CIENCIAS BIOLOGICAS</v>
          </cell>
          <cell r="C112" t="str">
            <v>CIENCIAS BIOLOGICAS</v>
          </cell>
          <cell r="D112" t="str">
            <v>RODRIGUEZ ESPEJO MARLENE RENE</v>
          </cell>
          <cell r="E112" t="str">
            <v>NOMBRADO</v>
          </cell>
          <cell r="F112" t="str">
            <v>ASOCIADO DE</v>
          </cell>
          <cell r="G112">
            <v>80</v>
          </cell>
          <cell r="H112">
            <v>1</v>
          </cell>
          <cell r="I112">
            <v>243.6</v>
          </cell>
          <cell r="J112">
            <v>580</v>
          </cell>
          <cell r="L112" t="str">
            <v>F</v>
          </cell>
          <cell r="M112" t="str">
            <v>ASO DE</v>
          </cell>
          <cell r="N112">
            <v>17860628</v>
          </cell>
          <cell r="O112" t="str">
            <v>A.F.P</v>
          </cell>
          <cell r="P112" t="str">
            <v>BIOLOGO</v>
          </cell>
          <cell r="Q112" t="str">
            <v>MAESTRO</v>
          </cell>
          <cell r="R112">
            <v>35978</v>
          </cell>
          <cell r="S112" t="str">
            <v xml:space="preserve"> </v>
          </cell>
          <cell r="U112" t="str">
            <v>VIUDA</v>
          </cell>
          <cell r="V112">
            <v>31670</v>
          </cell>
          <cell r="W112" t="str">
            <v>PARDO Y ALIGA N° 287 - PALERMO - TRUJILLO</v>
          </cell>
          <cell r="X112" t="str">
            <v/>
          </cell>
          <cell r="Y112" t="str">
            <v/>
          </cell>
        </row>
        <row r="113">
          <cell r="A113">
            <v>4008</v>
          </cell>
          <cell r="B113" t="str">
            <v>CIENCIAS BIOLOGICAS</v>
          </cell>
          <cell r="C113" t="str">
            <v>MICROBIOLOGIA Y PARASITOLOGIA</v>
          </cell>
          <cell r="D113" t="str">
            <v>RODRIGUEZ HARO ICELA MARISSA</v>
          </cell>
          <cell r="E113" t="str">
            <v>NOMBRADO</v>
          </cell>
          <cell r="F113" t="str">
            <v>ASOCIADO DE</v>
          </cell>
          <cell r="G113">
            <v>73</v>
          </cell>
          <cell r="H113">
            <v>1</v>
          </cell>
          <cell r="I113">
            <v>251.72</v>
          </cell>
          <cell r="J113">
            <v>580</v>
          </cell>
          <cell r="L113" t="str">
            <v>F</v>
          </cell>
          <cell r="M113" t="str">
            <v>ASO DE</v>
          </cell>
          <cell r="N113">
            <v>17918646</v>
          </cell>
          <cell r="O113" t="str">
            <v>A.F.P</v>
          </cell>
          <cell r="P113" t="str">
            <v>BIOLOGO MICROBIOLOGO</v>
          </cell>
          <cell r="Q113" t="str">
            <v>MAESTRO</v>
          </cell>
          <cell r="S113" t="str">
            <v xml:space="preserve"> </v>
          </cell>
          <cell r="U113" t="str">
            <v>CASADA</v>
          </cell>
          <cell r="V113">
            <v>32721</v>
          </cell>
          <cell r="W113" t="str">
            <v xml:space="preserve">FRANZ LIZST N° 750 PRIMAVERA -  - </v>
          </cell>
          <cell r="X113" t="str">
            <v/>
          </cell>
          <cell r="Y113" t="str">
            <v/>
          </cell>
        </row>
        <row r="114">
          <cell r="A114">
            <v>1653</v>
          </cell>
          <cell r="B114" t="str">
            <v>CIENCIAS BIOLOGICAS</v>
          </cell>
          <cell r="C114" t="str">
            <v>CIENCIAS BIOLOGICAS</v>
          </cell>
          <cell r="D114" t="str">
            <v>RODRIGUEZ LACHERRE MANUEL ROBERTO</v>
          </cell>
          <cell r="E114" t="str">
            <v>NOMBRADO</v>
          </cell>
          <cell r="F114" t="str">
            <v>PRINCIPAL DE</v>
          </cell>
          <cell r="G114">
            <v>62</v>
          </cell>
          <cell r="H114">
            <v>1</v>
          </cell>
          <cell r="I114">
            <v>655.52</v>
          </cell>
          <cell r="J114">
            <v>1200</v>
          </cell>
          <cell r="L114" t="str">
            <v>M</v>
          </cell>
          <cell r="M114" t="str">
            <v>PRI DE</v>
          </cell>
          <cell r="N114">
            <v>17863394</v>
          </cell>
          <cell r="O114">
            <v>20530</v>
          </cell>
          <cell r="P114" t="str">
            <v>BIOLOGO</v>
          </cell>
          <cell r="Q114" t="str">
            <v>MAESTRO</v>
          </cell>
          <cell r="R114">
            <v>36378</v>
          </cell>
          <cell r="S114" t="str">
            <v>DOCTOR</v>
          </cell>
          <cell r="T114">
            <v>39731</v>
          </cell>
          <cell r="U114" t="str">
            <v>CASADO</v>
          </cell>
          <cell r="V114">
            <v>27589</v>
          </cell>
          <cell r="W114" t="str">
            <v>FRANCISCO SANDOVAL N° 114-120 - PALERMO - TRUJILLO</v>
          </cell>
          <cell r="X114">
            <v>7</v>
          </cell>
          <cell r="Y114" t="str">
            <v>JEFE OFICINA GENERAL</v>
          </cell>
        </row>
        <row r="115">
          <cell r="A115">
            <v>4269</v>
          </cell>
          <cell r="B115" t="str">
            <v>CIENCIAS BIOLOGICAS</v>
          </cell>
          <cell r="C115" t="str">
            <v>PESQUERIA</v>
          </cell>
          <cell r="D115" t="str">
            <v>RODRIGUEZ PRETELL EDGAR LUCIO</v>
          </cell>
          <cell r="E115" t="str">
            <v>CONTRATADO</v>
          </cell>
          <cell r="F115" t="str">
            <v>AUXILIAR DE</v>
          </cell>
          <cell r="G115">
            <v>129</v>
          </cell>
          <cell r="H115">
            <v>2</v>
          </cell>
          <cell r="I115">
            <v>0</v>
          </cell>
          <cell r="J115">
            <v>0</v>
          </cell>
          <cell r="L115" t="str">
            <v>M</v>
          </cell>
          <cell r="M115" t="str">
            <v>AUX DE</v>
          </cell>
          <cell r="Z115" t="str">
            <v>CUBRIENDO LSGH BOCANEGRA GARCIA</v>
          </cell>
        </row>
        <row r="116">
          <cell r="A116">
            <v>2862</v>
          </cell>
          <cell r="B116" t="str">
            <v>CIENCIAS BIOLOGICAS</v>
          </cell>
          <cell r="C116" t="str">
            <v>CIENCIAS BIOLOGICAS</v>
          </cell>
          <cell r="D116" t="str">
            <v>RODRIGUEZ RODRIGUEZ ROBERTO</v>
          </cell>
          <cell r="E116" t="str">
            <v>NOMBRADO</v>
          </cell>
          <cell r="F116" t="str">
            <v>PRINCIPAL DE</v>
          </cell>
          <cell r="G116">
            <v>71</v>
          </cell>
          <cell r="H116">
            <v>1</v>
          </cell>
          <cell r="I116">
            <v>634.26</v>
          </cell>
          <cell r="J116">
            <v>1200</v>
          </cell>
          <cell r="L116" t="str">
            <v>M</v>
          </cell>
          <cell r="M116" t="str">
            <v>PRI DE</v>
          </cell>
          <cell r="N116">
            <v>18003889</v>
          </cell>
          <cell r="O116" t="str">
            <v>A.F.P</v>
          </cell>
          <cell r="P116" t="str">
            <v>BIOLOGO</v>
          </cell>
          <cell r="Q116" t="str">
            <v>MAESTRO</v>
          </cell>
          <cell r="R116">
            <v>35978</v>
          </cell>
          <cell r="S116" t="str">
            <v xml:space="preserve"> </v>
          </cell>
          <cell r="U116" t="str">
            <v>CASADO</v>
          </cell>
          <cell r="V116">
            <v>31446</v>
          </cell>
          <cell r="W116" t="str">
            <v>PROLONGACION REFORMA MZ. B-12 -  - LAREDO</v>
          </cell>
          <cell r="X116" t="str">
            <v/>
          </cell>
          <cell r="Y116" t="str">
            <v/>
          </cell>
        </row>
        <row r="117">
          <cell r="A117">
            <v>4623</v>
          </cell>
          <cell r="B117" t="str">
            <v>CIENCIAS BIOLOGICAS</v>
          </cell>
          <cell r="C117" t="str">
            <v>MICROBIOLOGIA Y PARASITOLOGIA</v>
          </cell>
          <cell r="D117" t="str">
            <v>ROLDAN RODRIGUEZ JUDITH ENIT</v>
          </cell>
          <cell r="E117" t="str">
            <v>NOMBRADO</v>
          </cell>
          <cell r="F117" t="str">
            <v>ASOCIADO DE</v>
          </cell>
          <cell r="G117">
            <v>897</v>
          </cell>
          <cell r="H117">
            <v>1</v>
          </cell>
          <cell r="I117">
            <v>254.2</v>
          </cell>
          <cell r="J117">
            <v>580</v>
          </cell>
          <cell r="L117" t="str">
            <v>M</v>
          </cell>
          <cell r="M117" t="str">
            <v>ASO DE</v>
          </cell>
          <cell r="N117">
            <v>17866575</v>
          </cell>
          <cell r="O117" t="str">
            <v>A.F.P</v>
          </cell>
          <cell r="P117" t="str">
            <v>BIOLOGO</v>
          </cell>
          <cell r="Q117" t="str">
            <v>MAESTRO</v>
          </cell>
          <cell r="S117" t="str">
            <v>DOCTOR</v>
          </cell>
          <cell r="U117" t="str">
            <v>CASADO</v>
          </cell>
          <cell r="V117">
            <v>34778</v>
          </cell>
          <cell r="W117" t="str">
            <v xml:space="preserve">CESAR VALLEJO N° C2 - 3 - MONSERRATE - </v>
          </cell>
          <cell r="X117" t="str">
            <v/>
          </cell>
          <cell r="Y117" t="str">
            <v/>
          </cell>
        </row>
        <row r="118">
          <cell r="A118">
            <v>1184</v>
          </cell>
          <cell r="B118" t="str">
            <v>CIENCIAS BIOLOGICAS</v>
          </cell>
          <cell r="C118" t="str">
            <v>QUIMICA BIOLOGICA Y FISIOLOGIA ANIMAL</v>
          </cell>
          <cell r="D118" t="str">
            <v>ROMAN VARGAS MARGARITA NOEMI</v>
          </cell>
          <cell r="E118" t="str">
            <v>NOMBRADO</v>
          </cell>
          <cell r="F118" t="str">
            <v>PRINCIPAL DE</v>
          </cell>
          <cell r="G118">
            <v>136</v>
          </cell>
          <cell r="H118">
            <v>1</v>
          </cell>
          <cell r="I118">
            <v>655.52</v>
          </cell>
          <cell r="J118">
            <v>1200</v>
          </cell>
          <cell r="L118" t="str">
            <v>F</v>
          </cell>
          <cell r="M118" t="str">
            <v>PRI DE</v>
          </cell>
          <cell r="N118">
            <v>17877374</v>
          </cell>
          <cell r="O118">
            <v>20530</v>
          </cell>
          <cell r="P118" t="str">
            <v>BIOLOGO</v>
          </cell>
          <cell r="Q118" t="str">
            <v xml:space="preserve"> </v>
          </cell>
          <cell r="S118" t="str">
            <v>DOCTOR</v>
          </cell>
          <cell r="U118" t="str">
            <v>CASADA</v>
          </cell>
          <cell r="V118">
            <v>26115</v>
          </cell>
          <cell r="W118" t="str">
            <v xml:space="preserve">RAYMONDI N° 367 -  - </v>
          </cell>
          <cell r="X118" t="str">
            <v/>
          </cell>
          <cell r="Y118" t="str">
            <v/>
          </cell>
        </row>
        <row r="119">
          <cell r="A119">
            <v>3142</v>
          </cell>
          <cell r="B119" t="str">
            <v>CIENCIAS BIOLOGICAS</v>
          </cell>
          <cell r="C119" t="str">
            <v>QUIMICA BIOLOGICA Y FISIOLOGIA ANIMAL</v>
          </cell>
          <cell r="D119" t="str">
            <v>SALAZAR CASTILLO MARCO LEONCIO</v>
          </cell>
          <cell r="E119" t="str">
            <v>NOMBRADO</v>
          </cell>
          <cell r="F119" t="str">
            <v>ASOCIADO DE</v>
          </cell>
          <cell r="G119">
            <v>13</v>
          </cell>
          <cell r="H119">
            <v>1</v>
          </cell>
          <cell r="I119">
            <v>253.08</v>
          </cell>
          <cell r="J119">
            <v>580</v>
          </cell>
          <cell r="L119" t="str">
            <v>M</v>
          </cell>
          <cell r="M119" t="str">
            <v>ASO DE</v>
          </cell>
          <cell r="N119">
            <v>17900338</v>
          </cell>
          <cell r="O119" t="str">
            <v>A.F.P</v>
          </cell>
          <cell r="P119" t="str">
            <v>BIOLOGO MICROBIOLOGO</v>
          </cell>
          <cell r="Q119" t="str">
            <v>MAESTRO</v>
          </cell>
          <cell r="S119" t="str">
            <v xml:space="preserve"> </v>
          </cell>
          <cell r="U119" t="str">
            <v>CASADO</v>
          </cell>
          <cell r="V119">
            <v>32098</v>
          </cell>
          <cell r="W119" t="str">
            <v xml:space="preserve">FRANZ LISZT N° 750 PRIMAVERA -  - </v>
          </cell>
          <cell r="X119">
            <v>6</v>
          </cell>
          <cell r="Y119" t="str">
            <v>DIRECTOR DE ESCUELA</v>
          </cell>
        </row>
        <row r="120">
          <cell r="A120">
            <v>5487</v>
          </cell>
          <cell r="B120" t="str">
            <v>CIENCIAS BIOLOGICAS</v>
          </cell>
          <cell r="C120" t="str">
            <v>CIENCIAS BIOLOGICAS</v>
          </cell>
          <cell r="D120" t="str">
            <v>SALDAÑA JIMENEZ JOSE ANTONIO</v>
          </cell>
          <cell r="E120" t="str">
            <v>NOMBRADO</v>
          </cell>
          <cell r="F120" t="str">
            <v>AUXILIAR DE</v>
          </cell>
          <cell r="G120">
            <v>118</v>
          </cell>
          <cell r="H120">
            <v>1</v>
          </cell>
          <cell r="I120">
            <v>0</v>
          </cell>
          <cell r="J120">
            <v>280</v>
          </cell>
          <cell r="L120" t="str">
            <v>M</v>
          </cell>
          <cell r="M120" t="str">
            <v>AUX DE</v>
          </cell>
          <cell r="N120">
            <v>18091848</v>
          </cell>
          <cell r="O120" t="str">
            <v>A.F.P.</v>
          </cell>
          <cell r="P120" t="str">
            <v>BIOLOGO</v>
          </cell>
          <cell r="Q120" t="str">
            <v>MAESTRO</v>
          </cell>
          <cell r="R120">
            <v>37967</v>
          </cell>
          <cell r="S120" t="str">
            <v xml:space="preserve"> </v>
          </cell>
          <cell r="U120" t="str">
            <v>SOLTERO</v>
          </cell>
          <cell r="V120">
            <v>38109</v>
          </cell>
          <cell r="W120" t="str">
            <v>AYACUCHO # 948 INT. 4 - CENTRO CIVICO - TRUJILLO</v>
          </cell>
          <cell r="X120" t="str">
            <v/>
          </cell>
          <cell r="Y120" t="str">
            <v/>
          </cell>
        </row>
        <row r="121">
          <cell r="A121">
            <v>4007</v>
          </cell>
          <cell r="B121" t="str">
            <v>CIENCIAS BIOLOGICAS</v>
          </cell>
          <cell r="C121" t="str">
            <v>MICROBIOLOGIA Y PARASITOLOGIA</v>
          </cell>
          <cell r="D121" t="str">
            <v>SORIANO BERNILLA BERTHA SOLEDAD</v>
          </cell>
          <cell r="E121" t="str">
            <v>NOMBRADO</v>
          </cell>
          <cell r="F121" t="str">
            <v>PRINCIPAL DE</v>
          </cell>
          <cell r="G121">
            <v>93</v>
          </cell>
          <cell r="H121">
            <v>1</v>
          </cell>
          <cell r="I121">
            <v>242.9</v>
          </cell>
          <cell r="J121">
            <v>1200</v>
          </cell>
          <cell r="L121" t="str">
            <v>F</v>
          </cell>
          <cell r="M121" t="str">
            <v>PRI DE</v>
          </cell>
          <cell r="N121">
            <v>18176459</v>
          </cell>
          <cell r="O121" t="str">
            <v>A.F.P</v>
          </cell>
          <cell r="P121" t="str">
            <v>BIOLOGO MICROBIOLOGO</v>
          </cell>
          <cell r="Q121" t="str">
            <v>MAESTRO</v>
          </cell>
          <cell r="S121" t="str">
            <v xml:space="preserve"> </v>
          </cell>
          <cell r="U121" t="str">
            <v>CASADA</v>
          </cell>
          <cell r="V121">
            <v>32721</v>
          </cell>
          <cell r="W121" t="str">
            <v>MZ. Z LOTE 8 - MONSERRATE - TRUJILLO</v>
          </cell>
          <cell r="X121">
            <v>5</v>
          </cell>
          <cell r="Y121" t="str">
            <v>JEFE DE DEPARTAMENTO</v>
          </cell>
        </row>
        <row r="122">
          <cell r="A122">
            <v>4493</v>
          </cell>
          <cell r="B122" t="str">
            <v>CIENCIAS BIOLOGICAS</v>
          </cell>
          <cell r="C122" t="str">
            <v>CIENCIAS BIOLOGICAS</v>
          </cell>
          <cell r="D122" t="str">
            <v>TUESTA COLLANTES LURDES</v>
          </cell>
          <cell r="E122" t="str">
            <v>NOMBRADO</v>
          </cell>
          <cell r="F122" t="str">
            <v>AUXILIAR DE</v>
          </cell>
          <cell r="G122">
            <v>89</v>
          </cell>
          <cell r="H122">
            <v>1</v>
          </cell>
          <cell r="I122">
            <v>124.54</v>
          </cell>
          <cell r="J122">
            <v>300</v>
          </cell>
          <cell r="L122" t="str">
            <v>F</v>
          </cell>
          <cell r="M122" t="str">
            <v>AUX DE</v>
          </cell>
          <cell r="N122">
            <v>18190180</v>
          </cell>
          <cell r="O122" t="str">
            <v>A.F.P</v>
          </cell>
          <cell r="P122" t="str">
            <v>BIOLOGO  PESQUERO</v>
          </cell>
          <cell r="Q122" t="str">
            <v>MAESTRO</v>
          </cell>
          <cell r="R122">
            <v>35782</v>
          </cell>
          <cell r="S122" t="str">
            <v xml:space="preserve"> </v>
          </cell>
          <cell r="U122" t="str">
            <v>CASADA</v>
          </cell>
          <cell r="V122">
            <v>37144</v>
          </cell>
          <cell r="W122" t="str">
            <v>MZ. A LOTE 10 - SAN JOSE DE CALIFORNIA - VICTOR LARCO</v>
          </cell>
          <cell r="X122" t="str">
            <v/>
          </cell>
          <cell r="Y122" t="str">
            <v/>
          </cell>
        </row>
        <row r="123">
          <cell r="A123">
            <v>0</v>
          </cell>
          <cell r="B123" t="str">
            <v>CIENCIAS BIOLOGICAS</v>
          </cell>
          <cell r="C123" t="str">
            <v>MICROBIOLOGIA Y PARASITOLOGIA</v>
          </cell>
          <cell r="D123" t="str">
            <v>VACANTE</v>
          </cell>
          <cell r="E123">
            <v>0</v>
          </cell>
          <cell r="F123">
            <v>0</v>
          </cell>
          <cell r="G123">
            <v>98</v>
          </cell>
          <cell r="H123">
            <v>0</v>
          </cell>
          <cell r="I123">
            <v>0</v>
          </cell>
          <cell r="J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S123">
            <v>0</v>
          </cell>
          <cell r="U123">
            <v>0</v>
          </cell>
          <cell r="V123" t="str">
            <v>*</v>
          </cell>
          <cell r="W123">
            <v>0</v>
          </cell>
          <cell r="Y123" t="str">
            <v/>
          </cell>
        </row>
        <row r="124">
          <cell r="A124">
            <v>0</v>
          </cell>
          <cell r="B124" t="str">
            <v>CIENCIAS BIOLOGICAS</v>
          </cell>
          <cell r="C124" t="str">
            <v>MICROBIOLOGIA Y PARASITOLOGIA</v>
          </cell>
          <cell r="D124" t="str">
            <v>VACANTE</v>
          </cell>
          <cell r="E124">
            <v>0</v>
          </cell>
          <cell r="F124">
            <v>0</v>
          </cell>
          <cell r="G124">
            <v>211</v>
          </cell>
          <cell r="H124">
            <v>0</v>
          </cell>
          <cell r="I124">
            <v>0</v>
          </cell>
          <cell r="J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U124">
            <v>0</v>
          </cell>
          <cell r="V124" t="str">
            <v>*</v>
          </cell>
          <cell r="W124">
            <v>0</v>
          </cell>
          <cell r="Y124" t="str">
            <v/>
          </cell>
        </row>
        <row r="125">
          <cell r="A125">
            <v>0</v>
          </cell>
          <cell r="B125" t="str">
            <v>CIENCIAS BIOLOGICAS</v>
          </cell>
          <cell r="C125" t="str">
            <v>PESQUERIA</v>
          </cell>
          <cell r="D125" t="str">
            <v>VACANTE</v>
          </cell>
          <cell r="E125">
            <v>0</v>
          </cell>
          <cell r="F125">
            <v>0</v>
          </cell>
          <cell r="G125">
            <v>717</v>
          </cell>
          <cell r="H125">
            <v>0</v>
          </cell>
          <cell r="I125">
            <v>0</v>
          </cell>
          <cell r="J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S125">
            <v>0</v>
          </cell>
          <cell r="U125">
            <v>0</v>
          </cell>
          <cell r="V125" t="str">
            <v>*</v>
          </cell>
          <cell r="W125">
            <v>0</v>
          </cell>
          <cell r="Y125" t="str">
            <v/>
          </cell>
        </row>
        <row r="126">
          <cell r="A126">
            <v>1812</v>
          </cell>
          <cell r="B126" t="str">
            <v>CIENCIAS BIOLOGICAS</v>
          </cell>
          <cell r="C126" t="str">
            <v>MICROBIOLOGIA Y PARASITOLOGIA</v>
          </cell>
          <cell r="D126" t="str">
            <v>VARGAS VASQUEZ FRANKLIN ROGER</v>
          </cell>
          <cell r="E126" t="str">
            <v>NOMBRADO</v>
          </cell>
          <cell r="F126" t="str">
            <v>PRINCIPAL DE</v>
          </cell>
          <cell r="G126">
            <v>101</v>
          </cell>
          <cell r="H126">
            <v>1</v>
          </cell>
          <cell r="I126">
            <v>645.78</v>
          </cell>
          <cell r="J126">
            <v>1200</v>
          </cell>
          <cell r="L126" t="str">
            <v>M</v>
          </cell>
          <cell r="M126" t="str">
            <v>PRI DE</v>
          </cell>
          <cell r="N126">
            <v>17870406</v>
          </cell>
          <cell r="O126" t="str">
            <v>A.F.P</v>
          </cell>
          <cell r="P126" t="str">
            <v>BIOLOGO MICROBIOLOGO</v>
          </cell>
          <cell r="Q126" t="str">
            <v>MAESTRO</v>
          </cell>
          <cell r="S126" t="str">
            <v xml:space="preserve"> </v>
          </cell>
          <cell r="U126" t="str">
            <v>CASADO</v>
          </cell>
          <cell r="V126">
            <v>28286</v>
          </cell>
          <cell r="W126" t="str">
            <v xml:space="preserve">AV. HONORIO DELGADO Q-35 EL BOSQUE -  - </v>
          </cell>
          <cell r="X126" t="str">
            <v/>
          </cell>
          <cell r="Y126" t="str">
            <v/>
          </cell>
        </row>
        <row r="127">
          <cell r="A127">
            <v>4846</v>
          </cell>
          <cell r="B127" t="str">
            <v>CIENCIAS BIOLOGICAS</v>
          </cell>
          <cell r="C127" t="str">
            <v>MICROBIOLOGIA Y PARASITOLOGIA</v>
          </cell>
          <cell r="D127" t="str">
            <v>VASQUEZ VALLES MARIA NELLY</v>
          </cell>
          <cell r="E127" t="str">
            <v>CONTRATADO</v>
          </cell>
          <cell r="F127" t="str">
            <v>JP TC</v>
          </cell>
          <cell r="G127">
            <v>277</v>
          </cell>
          <cell r="H127">
            <v>1</v>
          </cell>
          <cell r="I127">
            <v>0</v>
          </cell>
          <cell r="J127">
            <v>0</v>
          </cell>
          <cell r="L127" t="str">
            <v>F</v>
          </cell>
          <cell r="M127" t="str">
            <v>JP TC</v>
          </cell>
          <cell r="N127">
            <v>17707171</v>
          </cell>
          <cell r="O127">
            <v>19990</v>
          </cell>
          <cell r="P127" t="str">
            <v>BIOLOGO MICROBIOLOGO</v>
          </cell>
          <cell r="Q127" t="str">
            <v>MAESTRO</v>
          </cell>
          <cell r="S127" t="str">
            <v xml:space="preserve"> </v>
          </cell>
          <cell r="U127" t="str">
            <v>CASADA</v>
          </cell>
          <cell r="V127" t="str">
            <v>07/04//1998</v>
          </cell>
          <cell r="W127" t="str">
            <v xml:space="preserve">MZ. N - 2 MONSERRATE -  - </v>
          </cell>
          <cell r="X127" t="str">
            <v/>
          </cell>
          <cell r="Y127" t="str">
            <v/>
          </cell>
        </row>
        <row r="128">
          <cell r="A128">
            <v>5475</v>
          </cell>
          <cell r="B128" t="str">
            <v>CIENCIAS BIOLOGICAS</v>
          </cell>
          <cell r="C128" t="str">
            <v>CIENCIAS BIOLOGICAS</v>
          </cell>
          <cell r="D128" t="str">
            <v>VENEROS TERRONES ROGER</v>
          </cell>
          <cell r="E128" t="str">
            <v>NOMBRADO</v>
          </cell>
          <cell r="F128" t="str">
            <v>AUXILIAR TC</v>
          </cell>
          <cell r="G128">
            <v>92</v>
          </cell>
          <cell r="H128">
            <v>1</v>
          </cell>
          <cell r="I128">
            <v>0</v>
          </cell>
          <cell r="J128">
            <v>0</v>
          </cell>
          <cell r="L128" t="str">
            <v>M</v>
          </cell>
          <cell r="M128" t="str">
            <v>AUX TC</v>
          </cell>
          <cell r="N128">
            <v>17909764</v>
          </cell>
          <cell r="O128">
            <v>19990</v>
          </cell>
          <cell r="P128" t="str">
            <v>BIOLOGO</v>
          </cell>
          <cell r="Q128" t="str">
            <v>MAESTRO</v>
          </cell>
          <cell r="R128">
            <v>37092</v>
          </cell>
          <cell r="S128" t="str">
            <v>DOCTOR</v>
          </cell>
          <cell r="U128" t="str">
            <v>CASADA</v>
          </cell>
          <cell r="V128" t="str">
            <v>0212/2003</v>
          </cell>
          <cell r="W128" t="str">
            <v>OSWALDO HERCELLES 509 - LOS GRANADOS - TRUJILLO</v>
          </cell>
          <cell r="X128" t="str">
            <v/>
          </cell>
          <cell r="Y128" t="str">
            <v/>
          </cell>
        </row>
        <row r="129">
          <cell r="A129">
            <v>3195</v>
          </cell>
          <cell r="B129" t="str">
            <v>CIENCIAS BIOLOGICAS</v>
          </cell>
          <cell r="C129" t="str">
            <v>PESQUERIA</v>
          </cell>
          <cell r="D129" t="str">
            <v>VENEROS URBINA BILMIA</v>
          </cell>
          <cell r="E129" t="str">
            <v>NOMBRADO</v>
          </cell>
          <cell r="F129" t="str">
            <v>ASOCIADO DE</v>
          </cell>
          <cell r="G129">
            <v>132</v>
          </cell>
          <cell r="H129">
            <v>1</v>
          </cell>
          <cell r="I129">
            <v>243.6</v>
          </cell>
          <cell r="J129">
            <v>580</v>
          </cell>
          <cell r="L129" t="str">
            <v>F</v>
          </cell>
          <cell r="M129" t="str">
            <v>ASO DE</v>
          </cell>
          <cell r="N129">
            <v>18055478</v>
          </cell>
          <cell r="O129" t="str">
            <v>A.F.P</v>
          </cell>
          <cell r="P129" t="str">
            <v>BIOLOGO  PESQUERO</v>
          </cell>
          <cell r="Q129" t="str">
            <v>MAESTRO</v>
          </cell>
          <cell r="S129" t="str">
            <v xml:space="preserve"> </v>
          </cell>
          <cell r="U129" t="str">
            <v>SEPARA.</v>
          </cell>
          <cell r="V129">
            <v>32237</v>
          </cell>
          <cell r="W129" t="str">
            <v>JOSE MARTI N° 1783 -  - LA ESPERANZA</v>
          </cell>
          <cell r="X129">
            <v>6</v>
          </cell>
          <cell r="Y129" t="str">
            <v>DIRECTOR DE ESCUELA</v>
          </cell>
        </row>
        <row r="130">
          <cell r="A130">
            <v>2545</v>
          </cell>
          <cell r="B130" t="str">
            <v>CIENCIAS BIOLOGICAS</v>
          </cell>
          <cell r="C130" t="str">
            <v>MICROBIOLOGIA Y PARASITOLOGIA</v>
          </cell>
          <cell r="D130" t="str">
            <v>VILLANUEVA DE CUEVA EVA ELIZABETH</v>
          </cell>
          <cell r="E130" t="str">
            <v>NOMBRADO</v>
          </cell>
          <cell r="F130" t="str">
            <v>PRINCIPAL DE</v>
          </cell>
          <cell r="G130">
            <v>109</v>
          </cell>
          <cell r="H130">
            <v>1</v>
          </cell>
          <cell r="I130">
            <v>639.94000000000005</v>
          </cell>
          <cell r="J130">
            <v>1200</v>
          </cell>
          <cell r="L130" t="str">
            <v>F</v>
          </cell>
          <cell r="M130" t="str">
            <v>PRI DE</v>
          </cell>
          <cell r="N130">
            <v>17895810</v>
          </cell>
          <cell r="O130" t="str">
            <v>A.F.P</v>
          </cell>
          <cell r="P130" t="str">
            <v>BIOLOGO MICROBIOLOGO</v>
          </cell>
          <cell r="Q130" t="str">
            <v>MAESTRO</v>
          </cell>
          <cell r="S130" t="str">
            <v>DOCTOR</v>
          </cell>
          <cell r="U130" t="str">
            <v>CASADA</v>
          </cell>
          <cell r="V130">
            <v>30164</v>
          </cell>
          <cell r="W130" t="str">
            <v xml:space="preserve">MZA. L LOTE N° 4 LA MERCED -  - </v>
          </cell>
          <cell r="X130" t="str">
            <v/>
          </cell>
          <cell r="Y130" t="str">
            <v/>
          </cell>
        </row>
        <row r="131">
          <cell r="A131">
            <v>4527</v>
          </cell>
          <cell r="B131" t="str">
            <v>CIENCIAS BIOLOGICAS</v>
          </cell>
          <cell r="C131" t="str">
            <v>MICROBIOLOGIA Y PARASITOLOGIA</v>
          </cell>
          <cell r="D131" t="str">
            <v>WILSON KRUGG JUAN HECTOR</v>
          </cell>
          <cell r="E131" t="str">
            <v>NOMBRADO</v>
          </cell>
          <cell r="F131" t="str">
            <v>AUXILIAR DE</v>
          </cell>
          <cell r="G131">
            <v>116</v>
          </cell>
          <cell r="H131">
            <v>1</v>
          </cell>
          <cell r="I131">
            <v>76.64</v>
          </cell>
          <cell r="J131">
            <v>300</v>
          </cell>
          <cell r="L131" t="str">
            <v>M</v>
          </cell>
          <cell r="M131" t="str">
            <v>AUX DE</v>
          </cell>
          <cell r="N131">
            <v>17801240</v>
          </cell>
          <cell r="O131" t="str">
            <v>A.F.P</v>
          </cell>
          <cell r="P131" t="str">
            <v>BIOLOGO MICROBIOLOGO</v>
          </cell>
          <cell r="Q131" t="str">
            <v xml:space="preserve"> </v>
          </cell>
          <cell r="S131" t="str">
            <v xml:space="preserve"> </v>
          </cell>
          <cell r="U131" t="str">
            <v>CASADO</v>
          </cell>
          <cell r="V131">
            <v>34456</v>
          </cell>
          <cell r="W131" t="str">
            <v>JUAN PABLO II 891 C-201 - VISTA HERMOSA - TRUJILLO</v>
          </cell>
          <cell r="X131" t="str">
            <v/>
          </cell>
          <cell r="Y131" t="str">
            <v/>
          </cell>
        </row>
        <row r="132">
          <cell r="A132">
            <v>4099</v>
          </cell>
          <cell r="B132" t="str">
            <v>CIENCIAS BIOLOGICAS</v>
          </cell>
          <cell r="C132" t="str">
            <v>PESQUERIA</v>
          </cell>
          <cell r="D132" t="str">
            <v>ZAFRA TRELLES ALINA MABEL</v>
          </cell>
          <cell r="E132" t="str">
            <v>NOMBRADO</v>
          </cell>
          <cell r="F132" t="str">
            <v>PRINCIPAL DE</v>
          </cell>
          <cell r="G132">
            <v>121</v>
          </cell>
          <cell r="H132">
            <v>1</v>
          </cell>
          <cell r="I132">
            <v>650.26</v>
          </cell>
          <cell r="J132">
            <v>1200</v>
          </cell>
          <cell r="L132" t="str">
            <v>F</v>
          </cell>
          <cell r="M132" t="str">
            <v>PRI DE</v>
          </cell>
          <cell r="N132">
            <v>17847122</v>
          </cell>
          <cell r="O132" t="str">
            <v>A.F.P</v>
          </cell>
          <cell r="P132" t="str">
            <v>BIOLOGO  PESQUERO</v>
          </cell>
          <cell r="Q132" t="str">
            <v>MAESTRO</v>
          </cell>
          <cell r="S132" t="str">
            <v>DOCTOR</v>
          </cell>
          <cell r="U132" t="str">
            <v>CASADA</v>
          </cell>
          <cell r="V132">
            <v>33086</v>
          </cell>
          <cell r="W132" t="str">
            <v>MZA. G LOTE 4 - LOS CEDROS - TRUJILLO</v>
          </cell>
          <cell r="X132" t="str">
            <v/>
          </cell>
          <cell r="Y132" t="str">
            <v/>
          </cell>
        </row>
        <row r="133">
          <cell r="A133">
            <v>5442</v>
          </cell>
          <cell r="B133" t="str">
            <v>CIENCIAS BIOLOGICAS</v>
          </cell>
          <cell r="C133" t="str">
            <v>CIENCIAS BIOLOGICAS</v>
          </cell>
          <cell r="D133" t="str">
            <v>ZAVALA DE LA CRUZ FATIMA</v>
          </cell>
          <cell r="E133" t="str">
            <v>NOMBRADO</v>
          </cell>
          <cell r="F133" t="str">
            <v>AUXILIAR DE</v>
          </cell>
          <cell r="G133">
            <v>133</v>
          </cell>
          <cell r="H133">
            <v>1</v>
          </cell>
          <cell r="I133">
            <v>0</v>
          </cell>
          <cell r="J133">
            <v>300</v>
          </cell>
          <cell r="L133" t="str">
            <v>F</v>
          </cell>
          <cell r="M133" t="str">
            <v>AUX DE</v>
          </cell>
          <cell r="N133">
            <v>18200555</v>
          </cell>
          <cell r="O133" t="str">
            <v>A.F.P.</v>
          </cell>
          <cell r="P133" t="str">
            <v>BIOLOGO</v>
          </cell>
          <cell r="Q133" t="str">
            <v>MAESTRO</v>
          </cell>
          <cell r="R133">
            <v>37820</v>
          </cell>
          <cell r="S133" t="str">
            <v xml:space="preserve"> </v>
          </cell>
          <cell r="U133" t="str">
            <v>SOLTERA</v>
          </cell>
          <cell r="V133">
            <v>37802</v>
          </cell>
          <cell r="W133" t="str">
            <v>25 DE DICIEMBRE # 100 -  - FLORENCIA DE MORA</v>
          </cell>
          <cell r="X133" t="str">
            <v/>
          </cell>
          <cell r="Y133" t="str">
            <v/>
          </cell>
        </row>
        <row r="134">
          <cell r="A134">
            <v>5545</v>
          </cell>
          <cell r="B134" t="str">
            <v>CIENCIAS BIOLOGICAS</v>
          </cell>
          <cell r="C134" t="str">
            <v>CIENCIAS BIOLOGICAS</v>
          </cell>
          <cell r="D134" t="str">
            <v>ZAVALETA ESPEJO GINA GENARA</v>
          </cell>
          <cell r="E134" t="str">
            <v>CONTRATADO</v>
          </cell>
          <cell r="F134" t="str">
            <v>AUXILIAR TC</v>
          </cell>
          <cell r="G134">
            <v>57</v>
          </cell>
          <cell r="H134">
            <v>1</v>
          </cell>
          <cell r="I134">
            <v>0</v>
          </cell>
          <cell r="J134">
            <v>0</v>
          </cell>
          <cell r="L134" t="str">
            <v>F</v>
          </cell>
          <cell r="M134" t="str">
            <v>AUX TC</v>
          </cell>
          <cell r="N134">
            <v>18143405</v>
          </cell>
          <cell r="O134" t="str">
            <v>A.F.P.</v>
          </cell>
          <cell r="P134" t="str">
            <v>BIOLOGO</v>
          </cell>
          <cell r="Q134" t="str">
            <v>MAESTRO</v>
          </cell>
          <cell r="R134">
            <v>36882</v>
          </cell>
          <cell r="S134" t="str">
            <v xml:space="preserve"> </v>
          </cell>
          <cell r="U134" t="str">
            <v>CONVIV.</v>
          </cell>
          <cell r="V134">
            <v>38495</v>
          </cell>
          <cell r="W134" t="str">
            <v>CHAN CHAN # 259 - EL CORTIJO - TRUJILLO</v>
          </cell>
          <cell r="X134" t="str">
            <v/>
          </cell>
          <cell r="Y134" t="str">
            <v/>
          </cell>
        </row>
        <row r="135">
          <cell r="A135">
            <v>4157</v>
          </cell>
          <cell r="B135" t="str">
            <v>CIENCIAS BIOLOGICAS</v>
          </cell>
          <cell r="C135" t="str">
            <v>CIENCIAS BIOLOGICAS</v>
          </cell>
          <cell r="D135" t="str">
            <v>ZELADA ESTRAVER WILLIAM ELMER</v>
          </cell>
          <cell r="E135" t="str">
            <v>NOMBRADO</v>
          </cell>
          <cell r="F135" t="str">
            <v>ASOCIADO DE</v>
          </cell>
          <cell r="G135">
            <v>951</v>
          </cell>
          <cell r="H135">
            <v>1</v>
          </cell>
          <cell r="I135">
            <v>247</v>
          </cell>
          <cell r="J135">
            <v>580</v>
          </cell>
          <cell r="L135" t="str">
            <v>M</v>
          </cell>
          <cell r="M135" t="str">
            <v>ASO DE</v>
          </cell>
          <cell r="N135">
            <v>32763537</v>
          </cell>
          <cell r="O135" t="str">
            <v>A.F.P</v>
          </cell>
          <cell r="P135" t="str">
            <v>BIOLOGO</v>
          </cell>
          <cell r="Q135" t="str">
            <v>MAESTRO</v>
          </cell>
          <cell r="R135">
            <v>36522</v>
          </cell>
          <cell r="S135" t="str">
            <v>DOCTOR</v>
          </cell>
          <cell r="U135" t="str">
            <v>CASADO</v>
          </cell>
          <cell r="V135">
            <v>33482</v>
          </cell>
          <cell r="W135" t="str">
            <v>PERU N°1079 -  - TRUJILLO</v>
          </cell>
          <cell r="X135" t="str">
            <v/>
          </cell>
          <cell r="Y135" t="str">
            <v/>
          </cell>
        </row>
        <row r="136">
          <cell r="A136">
            <v>3287</v>
          </cell>
          <cell r="B136" t="str">
            <v>CIENCIAS ECONOMICAS</v>
          </cell>
          <cell r="C136" t="str">
            <v>ADMINISTRACION</v>
          </cell>
          <cell r="D136" t="str">
            <v>VASQUEZ POLO MIGUEL ABRAHAN</v>
          </cell>
          <cell r="E136" t="str">
            <v>NOMBRADO</v>
          </cell>
          <cell r="F136" t="str">
            <v>ASOCIADO TC</v>
          </cell>
          <cell r="G136">
            <v>84</v>
          </cell>
          <cell r="H136">
            <v>1</v>
          </cell>
          <cell r="I136">
            <v>287.10000000000002</v>
          </cell>
          <cell r="J136">
            <v>560</v>
          </cell>
          <cell r="L136" t="str">
            <v>M</v>
          </cell>
          <cell r="M136" t="str">
            <v>ASO TC</v>
          </cell>
          <cell r="N136">
            <v>17807451</v>
          </cell>
          <cell r="O136" t="str">
            <v>A.F.P</v>
          </cell>
          <cell r="P136" t="str">
            <v>LIC. EN ADMINISTRACION</v>
          </cell>
          <cell r="Q136" t="str">
            <v>MAESTRO</v>
          </cell>
          <cell r="S136" t="str">
            <v xml:space="preserve"> </v>
          </cell>
          <cell r="U136" t="str">
            <v>CASADO</v>
          </cell>
          <cell r="V136">
            <v>32489</v>
          </cell>
          <cell r="W136" t="str">
            <v>MZ. H LOTE 20 - SAN ISIDRO - TRUJILLO</v>
          </cell>
          <cell r="X136" t="str">
            <v/>
          </cell>
          <cell r="Y136" t="str">
            <v/>
          </cell>
        </row>
        <row r="137">
          <cell r="A137">
            <v>4137</v>
          </cell>
          <cell r="B137" t="str">
            <v>CIENCIAS ECONOMICAS</v>
          </cell>
          <cell r="C137" t="str">
            <v>ADMINISTRACION</v>
          </cell>
          <cell r="D137" t="str">
            <v>RODRIGUEZ ARMAS ANGELA FREMIOT</v>
          </cell>
          <cell r="E137" t="str">
            <v>NOMBRADO</v>
          </cell>
          <cell r="F137" t="str">
            <v>ASOCIADO DE</v>
          </cell>
          <cell r="G137">
            <v>131</v>
          </cell>
          <cell r="H137">
            <v>1</v>
          </cell>
          <cell r="I137">
            <v>283.16000000000003</v>
          </cell>
          <cell r="J137">
            <v>580</v>
          </cell>
          <cell r="L137" t="str">
            <v>F</v>
          </cell>
          <cell r="M137" t="str">
            <v>ASO DE</v>
          </cell>
          <cell r="N137">
            <v>17959787</v>
          </cell>
          <cell r="O137" t="str">
            <v>A.F.P</v>
          </cell>
          <cell r="P137" t="str">
            <v>LIC. EN ADMINISTRACION</v>
          </cell>
          <cell r="Q137" t="str">
            <v>MAESTRO</v>
          </cell>
          <cell r="S137" t="str">
            <v xml:space="preserve"> </v>
          </cell>
          <cell r="U137" t="str">
            <v>CASADA</v>
          </cell>
          <cell r="V137">
            <v>33543</v>
          </cell>
          <cell r="W137" t="str">
            <v>MZ. K LT. 29 - LOS PORTALES - TRUJILLO</v>
          </cell>
          <cell r="X137">
            <v>7</v>
          </cell>
          <cell r="Y137" t="str">
            <v>JEFE OFICINA GENERAL</v>
          </cell>
        </row>
        <row r="138">
          <cell r="A138">
            <v>2866</v>
          </cell>
          <cell r="B138" t="str">
            <v>CIENCIAS ECONOMICAS</v>
          </cell>
          <cell r="C138" t="str">
            <v>ADMINISTRACION</v>
          </cell>
          <cell r="D138" t="str">
            <v>CONCEPCION PEREZ JUSTINO ARMANDO</v>
          </cell>
          <cell r="E138" t="str">
            <v>NOMBRADO</v>
          </cell>
          <cell r="F138" t="str">
            <v>PRINCIPAL DE</v>
          </cell>
          <cell r="G138">
            <v>146</v>
          </cell>
          <cell r="H138">
            <v>1</v>
          </cell>
          <cell r="I138">
            <v>649.38</v>
          </cell>
          <cell r="J138">
            <v>1200</v>
          </cell>
          <cell r="L138" t="str">
            <v>M</v>
          </cell>
          <cell r="M138" t="str">
            <v>PRI DE</v>
          </cell>
          <cell r="N138">
            <v>18825775</v>
          </cell>
          <cell r="O138">
            <v>19990</v>
          </cell>
          <cell r="P138" t="str">
            <v>LIC. EN ADMINISTRACION</v>
          </cell>
          <cell r="Q138" t="str">
            <v>MAESTRO</v>
          </cell>
          <cell r="S138" t="str">
            <v xml:space="preserve"> </v>
          </cell>
          <cell r="U138" t="str">
            <v>SEPARA.</v>
          </cell>
          <cell r="V138">
            <v>31464</v>
          </cell>
          <cell r="W138" t="str">
            <v>EDIFICIO VI -C 401 - LOS PINOS - TRUJILLO</v>
          </cell>
          <cell r="X138" t="str">
            <v/>
          </cell>
          <cell r="Y138" t="str">
            <v/>
          </cell>
        </row>
        <row r="139">
          <cell r="A139">
            <v>1153</v>
          </cell>
          <cell r="B139" t="str">
            <v>CIENCIAS ECONOMICAS</v>
          </cell>
          <cell r="C139" t="str">
            <v>ADMINISTRACION</v>
          </cell>
          <cell r="D139" t="str">
            <v>DE BRACAMONTE LOPEZ EDUARDO GONZALO</v>
          </cell>
          <cell r="E139" t="str">
            <v>NOMBRADO</v>
          </cell>
          <cell r="F139" t="str">
            <v>PRINCIPAL DE</v>
          </cell>
          <cell r="G139">
            <v>147</v>
          </cell>
          <cell r="H139">
            <v>1</v>
          </cell>
          <cell r="I139">
            <v>655.54</v>
          </cell>
          <cell r="J139">
            <v>1200</v>
          </cell>
          <cell r="L139" t="str">
            <v>M</v>
          </cell>
          <cell r="M139" t="str">
            <v>PRI DE</v>
          </cell>
          <cell r="N139">
            <v>17896434</v>
          </cell>
          <cell r="O139">
            <v>20530</v>
          </cell>
          <cell r="P139" t="str">
            <v>LIC. EN ADM. EMP</v>
          </cell>
          <cell r="Q139" t="str">
            <v>MAESTRO</v>
          </cell>
          <cell r="S139" t="str">
            <v xml:space="preserve"> </v>
          </cell>
          <cell r="U139" t="str">
            <v>CASADO</v>
          </cell>
          <cell r="V139">
            <v>26058</v>
          </cell>
          <cell r="W139" t="str">
            <v>FRANCISCO ADRIANZEN N° 385 - STA. MARIA V ETAPA. - TRUJILLO</v>
          </cell>
          <cell r="X139" t="str">
            <v/>
          </cell>
          <cell r="Y139" t="str">
            <v/>
          </cell>
        </row>
        <row r="140">
          <cell r="A140">
            <v>1304</v>
          </cell>
          <cell r="B140" t="str">
            <v>CIENCIAS ECONOMICAS</v>
          </cell>
          <cell r="C140" t="str">
            <v>ADMINISTRACION</v>
          </cell>
          <cell r="D140" t="str">
            <v>ZAVALETA LEON VICTOR JULIO</v>
          </cell>
          <cell r="E140" t="str">
            <v>NOMBRADO</v>
          </cell>
          <cell r="F140" t="str">
            <v>PRINCIPAL DE</v>
          </cell>
          <cell r="G140">
            <v>148</v>
          </cell>
          <cell r="H140">
            <v>1</v>
          </cell>
          <cell r="I140">
            <v>655.54</v>
          </cell>
          <cell r="J140">
            <v>1200</v>
          </cell>
          <cell r="L140" t="str">
            <v>M</v>
          </cell>
          <cell r="M140" t="str">
            <v>PRI DE</v>
          </cell>
          <cell r="N140">
            <v>17810398</v>
          </cell>
          <cell r="O140">
            <v>20530</v>
          </cell>
          <cell r="P140" t="str">
            <v>CONTADOR PUBLICO</v>
          </cell>
          <cell r="Q140" t="str">
            <v>MAESTRO</v>
          </cell>
          <cell r="S140" t="str">
            <v xml:space="preserve"> </v>
          </cell>
          <cell r="U140" t="str">
            <v>CONV.</v>
          </cell>
          <cell r="V140">
            <v>25842</v>
          </cell>
          <cell r="W140" t="str">
            <v>BOLIVAR # 259 - 1 -  - TRUJILLO</v>
          </cell>
          <cell r="X140">
            <v>5</v>
          </cell>
          <cell r="Y140" t="str">
            <v>JEFE DE DEPARTAMENTO</v>
          </cell>
        </row>
        <row r="141">
          <cell r="A141">
            <v>1632</v>
          </cell>
          <cell r="B141" t="str">
            <v>CIENCIAS ECONOMICAS</v>
          </cell>
          <cell r="C141" t="str">
            <v>ADMINISTRACION</v>
          </cell>
          <cell r="D141" t="str">
            <v>SANCHEZ VERA LUIS FERNANDO</v>
          </cell>
          <cell r="E141" t="str">
            <v>NOMBRADO</v>
          </cell>
          <cell r="F141" t="str">
            <v>PRINCIPAL DE</v>
          </cell>
          <cell r="G141">
            <v>149</v>
          </cell>
          <cell r="H141">
            <v>1</v>
          </cell>
          <cell r="I141">
            <v>655.52</v>
          </cell>
          <cell r="J141">
            <v>1200</v>
          </cell>
          <cell r="L141" t="str">
            <v>M</v>
          </cell>
          <cell r="M141" t="str">
            <v>PRI DE</v>
          </cell>
          <cell r="N141">
            <v>17865632</v>
          </cell>
          <cell r="O141">
            <v>20530</v>
          </cell>
          <cell r="P141" t="str">
            <v>LIC. EN ADM. EMP</v>
          </cell>
          <cell r="Q141" t="str">
            <v>MAESTRO</v>
          </cell>
          <cell r="S141" t="str">
            <v xml:space="preserve"> </v>
          </cell>
          <cell r="U141" t="str">
            <v>CASADO</v>
          </cell>
          <cell r="V141">
            <v>27439</v>
          </cell>
          <cell r="W141" t="str">
            <v>LAS GAVIOTAS MZ "U" LTE 2 - LOS PINOS   -  SAN ANDRES - TRUJILLO</v>
          </cell>
          <cell r="X141">
            <v>6</v>
          </cell>
          <cell r="Y141" t="str">
            <v>DIRECTOR DE ESCUELA</v>
          </cell>
        </row>
        <row r="142">
          <cell r="A142">
            <v>1919</v>
          </cell>
          <cell r="B142" t="str">
            <v>CIENCIAS ECONOMICAS</v>
          </cell>
          <cell r="C142" t="str">
            <v>ADMINISTRACION</v>
          </cell>
          <cell r="D142" t="str">
            <v>BARDALEZ CORREA JORGE</v>
          </cell>
          <cell r="E142" t="str">
            <v>NOMBRADO</v>
          </cell>
          <cell r="F142" t="str">
            <v>PRINCIPAL DE</v>
          </cell>
          <cell r="G142">
            <v>150</v>
          </cell>
          <cell r="H142">
            <v>1</v>
          </cell>
          <cell r="I142">
            <v>645.78</v>
          </cell>
          <cell r="J142">
            <v>1200</v>
          </cell>
          <cell r="L142" t="str">
            <v>M</v>
          </cell>
          <cell r="M142" t="str">
            <v>PRI DE</v>
          </cell>
          <cell r="N142">
            <v>17810625</v>
          </cell>
          <cell r="O142">
            <v>19990</v>
          </cell>
          <cell r="P142" t="str">
            <v>CONTADOR PUBLICO</v>
          </cell>
          <cell r="Q142" t="str">
            <v>MAESTRO</v>
          </cell>
          <cell r="S142" t="str">
            <v xml:space="preserve"> </v>
          </cell>
          <cell r="U142" t="str">
            <v>CASADO</v>
          </cell>
          <cell r="V142">
            <v>28648</v>
          </cell>
          <cell r="W142" t="str">
            <v>JUAN PABLO II -  - TRUJILLO</v>
          </cell>
          <cell r="X142" t="str">
            <v/>
          </cell>
          <cell r="Y142" t="str">
            <v/>
          </cell>
        </row>
        <row r="143">
          <cell r="A143">
            <v>4079</v>
          </cell>
          <cell r="B143" t="str">
            <v>CIENCIAS ECONOMICAS</v>
          </cell>
          <cell r="C143" t="str">
            <v>ADMINISTRACION</v>
          </cell>
          <cell r="D143" t="str">
            <v>QUISPE MENDOZA ROBERTO</v>
          </cell>
          <cell r="E143" t="str">
            <v>NOMBRADO</v>
          </cell>
          <cell r="F143" t="str">
            <v>PRINCIPAL DE</v>
          </cell>
          <cell r="G143">
            <v>151</v>
          </cell>
          <cell r="H143">
            <v>1</v>
          </cell>
          <cell r="I143">
            <v>283.82</v>
          </cell>
          <cell r="J143">
            <v>1200</v>
          </cell>
          <cell r="L143" t="str">
            <v>M</v>
          </cell>
          <cell r="M143" t="str">
            <v>PRI DE</v>
          </cell>
          <cell r="N143">
            <v>17875462</v>
          </cell>
          <cell r="O143" t="str">
            <v>A.F.P</v>
          </cell>
          <cell r="P143" t="str">
            <v>LIC. EN ADMINISTRACION</v>
          </cell>
          <cell r="Q143" t="str">
            <v>MAESTRO</v>
          </cell>
          <cell r="S143" t="str">
            <v>DOCTOR</v>
          </cell>
          <cell r="U143" t="str">
            <v>CASADO</v>
          </cell>
          <cell r="V143">
            <v>33038</v>
          </cell>
          <cell r="W143" t="str">
            <v>MAURICIO SIMONS # 441 - LAS QUINTANAS - TRUJILLO</v>
          </cell>
          <cell r="X143" t="str">
            <v/>
          </cell>
          <cell r="Y143" t="str">
            <v/>
          </cell>
        </row>
        <row r="144">
          <cell r="A144">
            <v>2598</v>
          </cell>
          <cell r="B144" t="str">
            <v>CIENCIAS ECONOMICAS</v>
          </cell>
          <cell r="C144" t="str">
            <v>ADMINISTRACION</v>
          </cell>
          <cell r="D144" t="str">
            <v>RIVERA TICLIA SEGUNDO RAFAEL</v>
          </cell>
          <cell r="E144" t="str">
            <v>NOMBRADO</v>
          </cell>
          <cell r="F144" t="str">
            <v>PRINCIPAL DE</v>
          </cell>
          <cell r="G144">
            <v>152</v>
          </cell>
          <cell r="H144">
            <v>1</v>
          </cell>
          <cell r="I144">
            <v>645.55999999999995</v>
          </cell>
          <cell r="J144">
            <v>1200</v>
          </cell>
          <cell r="L144" t="str">
            <v>M</v>
          </cell>
          <cell r="M144" t="str">
            <v>PRI DE</v>
          </cell>
          <cell r="N144">
            <v>17934334</v>
          </cell>
          <cell r="O144">
            <v>19990</v>
          </cell>
          <cell r="P144" t="str">
            <v>LIC. EN ADMINISTRACION</v>
          </cell>
          <cell r="Q144" t="str">
            <v>MAESTRO</v>
          </cell>
          <cell r="S144" t="str">
            <v xml:space="preserve"> </v>
          </cell>
          <cell r="U144" t="str">
            <v>CASADO</v>
          </cell>
          <cell r="V144">
            <v>30343</v>
          </cell>
          <cell r="W144" t="str">
            <v>SUAREZ N° 1045 - CHICAGO - TRUJILLO</v>
          </cell>
          <cell r="X144" t="str">
            <v/>
          </cell>
          <cell r="Y144" t="str">
            <v/>
          </cell>
        </row>
        <row r="145">
          <cell r="A145">
            <v>2987</v>
          </cell>
          <cell r="B145" t="str">
            <v>CIENCIAS ECONOMICAS</v>
          </cell>
          <cell r="C145" t="str">
            <v>ADMINISTRACION</v>
          </cell>
          <cell r="D145" t="str">
            <v>IPANAQUE CENTENO JOSE MANUEL</v>
          </cell>
          <cell r="E145" t="str">
            <v>NOMBRADO</v>
          </cell>
          <cell r="F145" t="str">
            <v>PRINCIPAL DE</v>
          </cell>
          <cell r="G145">
            <v>153</v>
          </cell>
          <cell r="H145">
            <v>1</v>
          </cell>
          <cell r="I145">
            <v>647.26</v>
          </cell>
          <cell r="J145">
            <v>1200</v>
          </cell>
          <cell r="L145" t="str">
            <v>M</v>
          </cell>
          <cell r="M145" t="str">
            <v>PRI DE</v>
          </cell>
          <cell r="N145">
            <v>18014546</v>
          </cell>
          <cell r="O145">
            <v>19990</v>
          </cell>
          <cell r="P145" t="str">
            <v>LIC. EN ADMINISTRACION</v>
          </cell>
          <cell r="Q145" t="str">
            <v>MAESTRO</v>
          </cell>
          <cell r="S145" t="str">
            <v>DOCTOR</v>
          </cell>
          <cell r="U145" t="str">
            <v>CASADO</v>
          </cell>
          <cell r="V145">
            <v>32142</v>
          </cell>
          <cell r="W145" t="str">
            <v>ALFONSO UGARTE N° 312 -  - MOCHE</v>
          </cell>
          <cell r="X145" t="str">
            <v/>
          </cell>
          <cell r="Y145" t="str">
            <v/>
          </cell>
        </row>
        <row r="146">
          <cell r="A146">
            <v>2267</v>
          </cell>
          <cell r="B146" t="str">
            <v>CIENCIAS ECONOMICAS</v>
          </cell>
          <cell r="C146" t="str">
            <v>ADMINISTRACION</v>
          </cell>
          <cell r="D146" t="str">
            <v>PERALTA LOYOLA VICTOR MANUEL</v>
          </cell>
          <cell r="E146" t="str">
            <v>NOMBRADO</v>
          </cell>
          <cell r="F146" t="str">
            <v>ASOCIADO DE</v>
          </cell>
          <cell r="G146">
            <v>155</v>
          </cell>
          <cell r="H146">
            <v>1</v>
          </cell>
          <cell r="I146">
            <v>250.68</v>
          </cell>
          <cell r="J146">
            <v>580</v>
          </cell>
          <cell r="L146" t="str">
            <v>M</v>
          </cell>
          <cell r="M146" t="str">
            <v>ASO DE</v>
          </cell>
          <cell r="N146">
            <v>17930886</v>
          </cell>
          <cell r="O146" t="str">
            <v>A.F.P</v>
          </cell>
          <cell r="P146" t="str">
            <v>LIC. EN ADM. EMP</v>
          </cell>
          <cell r="Q146" t="str">
            <v xml:space="preserve"> </v>
          </cell>
          <cell r="S146" t="str">
            <v xml:space="preserve"> </v>
          </cell>
          <cell r="U146" t="str">
            <v>CASADO</v>
          </cell>
          <cell r="V146">
            <v>29780</v>
          </cell>
          <cell r="W146" t="str">
            <v>VERDI # 908 - PRIMAVERA - TRUJILLO</v>
          </cell>
          <cell r="X146" t="str">
            <v/>
          </cell>
          <cell r="Y146" t="str">
            <v/>
          </cell>
        </row>
        <row r="147">
          <cell r="A147">
            <v>3286</v>
          </cell>
          <cell r="B147" t="str">
            <v>CIENCIAS ECONOMICAS</v>
          </cell>
          <cell r="C147" t="str">
            <v>ADMINISTRACION</v>
          </cell>
          <cell r="D147" t="str">
            <v>MOSTACERO LLERENA SOLEDAD JANETT</v>
          </cell>
          <cell r="E147" t="str">
            <v>NOMBRADO</v>
          </cell>
          <cell r="F147" t="str">
            <v>ASOCIADO TC</v>
          </cell>
          <cell r="G147">
            <v>158</v>
          </cell>
          <cell r="H147">
            <v>1</v>
          </cell>
          <cell r="I147">
            <v>270.98</v>
          </cell>
          <cell r="J147">
            <v>560</v>
          </cell>
          <cell r="L147" t="str">
            <v>F</v>
          </cell>
          <cell r="M147" t="str">
            <v>ASO TC</v>
          </cell>
          <cell r="N147">
            <v>17922799</v>
          </cell>
          <cell r="O147" t="str">
            <v>A.F.P</v>
          </cell>
          <cell r="P147" t="str">
            <v>LIC. EN ADM./ C.P.C</v>
          </cell>
          <cell r="Q147" t="str">
            <v>MAESTRO</v>
          </cell>
          <cell r="S147" t="str">
            <v>DOCTOR</v>
          </cell>
          <cell r="U147" t="str">
            <v>CASADA</v>
          </cell>
          <cell r="V147">
            <v>30669</v>
          </cell>
          <cell r="W147" t="str">
            <v>TORIBIO RODRIGUEZ DE MOGROVEJO # 319 -323 - SAN ANDRES - TRUJILLO</v>
          </cell>
          <cell r="X147" t="str">
            <v/>
          </cell>
          <cell r="Y147" t="str">
            <v/>
          </cell>
        </row>
        <row r="148">
          <cell r="A148">
            <v>4080</v>
          </cell>
          <cell r="B148" t="str">
            <v>CIENCIAS ECONOMICAS</v>
          </cell>
          <cell r="C148" t="str">
            <v>ADMINISTRACION</v>
          </cell>
          <cell r="D148" t="str">
            <v>HURTADO AGUILAR ROGER ALFREDO</v>
          </cell>
          <cell r="E148" t="str">
            <v>NOMBRADO</v>
          </cell>
          <cell r="F148" t="str">
            <v>ASOCIADO TC</v>
          </cell>
          <cell r="G148">
            <v>159</v>
          </cell>
          <cell r="H148">
            <v>1</v>
          </cell>
          <cell r="I148">
            <v>120.36</v>
          </cell>
          <cell r="J148">
            <v>560</v>
          </cell>
          <cell r="L148" t="str">
            <v>M</v>
          </cell>
          <cell r="M148" t="str">
            <v>ASO TC</v>
          </cell>
          <cell r="N148">
            <v>17898646</v>
          </cell>
          <cell r="O148" t="str">
            <v>A.F.P</v>
          </cell>
          <cell r="P148" t="str">
            <v>LIC. EN ADMINISTRACION</v>
          </cell>
          <cell r="Q148" t="str">
            <v>MAESTRO</v>
          </cell>
          <cell r="S148" t="str">
            <v xml:space="preserve"> </v>
          </cell>
          <cell r="U148" t="str">
            <v>SOLTERO</v>
          </cell>
          <cell r="V148">
            <v>33038</v>
          </cell>
          <cell r="W148" t="str">
            <v>CUBA 155 - EL RECREO - TRUJILLO</v>
          </cell>
          <cell r="X148" t="str">
            <v/>
          </cell>
          <cell r="Y148" t="str">
            <v/>
          </cell>
        </row>
        <row r="149">
          <cell r="A149">
            <v>5435</v>
          </cell>
          <cell r="B149" t="str">
            <v>CIENCIAS ECONOMICAS</v>
          </cell>
          <cell r="C149" t="str">
            <v>ADMINISTRACION</v>
          </cell>
          <cell r="D149" t="str">
            <v>ROEDER ROSALES FRANCISCO JOSE</v>
          </cell>
          <cell r="E149" t="str">
            <v>NOMBRADO</v>
          </cell>
          <cell r="F149" t="str">
            <v>AUXILIAR TP 20 H</v>
          </cell>
          <cell r="G149">
            <v>165</v>
          </cell>
          <cell r="H149">
            <v>1</v>
          </cell>
          <cell r="I149">
            <v>0</v>
          </cell>
          <cell r="J149">
            <v>140</v>
          </cell>
          <cell r="L149" t="str">
            <v>M</v>
          </cell>
          <cell r="M149" t="str">
            <v>AUX TP</v>
          </cell>
          <cell r="N149">
            <v>18141932</v>
          </cell>
          <cell r="O149" t="str">
            <v>A.F.P.</v>
          </cell>
          <cell r="P149" t="str">
            <v>LIC. EN ADMINISTRACION</v>
          </cell>
          <cell r="Q149" t="str">
            <v xml:space="preserve"> </v>
          </cell>
          <cell r="S149" t="str">
            <v xml:space="preserve"> </v>
          </cell>
          <cell r="U149" t="str">
            <v>SOLTERO</v>
          </cell>
          <cell r="V149">
            <v>37803</v>
          </cell>
          <cell r="W149" t="str">
            <v>BASILIA  303 DPTO. 202 - CALIFORNIA - VICTOR LARCO</v>
          </cell>
          <cell r="X149" t="str">
            <v/>
          </cell>
          <cell r="Y149" t="str">
            <v/>
          </cell>
        </row>
        <row r="150">
          <cell r="A150">
            <v>4077</v>
          </cell>
          <cell r="B150" t="str">
            <v>CIENCIAS ECONOMICAS</v>
          </cell>
          <cell r="C150" t="str">
            <v>ADMINISTRACION</v>
          </cell>
          <cell r="D150" t="str">
            <v>HERBIAS FIGUEROA MARGOT ISABEL</v>
          </cell>
          <cell r="E150" t="str">
            <v>NOMBRADO</v>
          </cell>
          <cell r="F150" t="str">
            <v>AUXILIAR TP 12 H</v>
          </cell>
          <cell r="G150">
            <v>168</v>
          </cell>
          <cell r="H150">
            <v>1</v>
          </cell>
          <cell r="I150">
            <v>0</v>
          </cell>
          <cell r="J150">
            <v>84</v>
          </cell>
          <cell r="L150" t="str">
            <v>F</v>
          </cell>
          <cell r="M150" t="str">
            <v>AUX TP</v>
          </cell>
          <cell r="N150">
            <v>17882388</v>
          </cell>
          <cell r="O150" t="str">
            <v>A.F.P</v>
          </cell>
          <cell r="P150" t="str">
            <v>LIC. EN ADMINISTRACION</v>
          </cell>
          <cell r="Q150" t="str">
            <v>MAESTRO</v>
          </cell>
          <cell r="S150" t="str">
            <v>DOCTOR</v>
          </cell>
          <cell r="U150" t="str">
            <v>CASADA</v>
          </cell>
          <cell r="V150">
            <v>33034</v>
          </cell>
          <cell r="W150" t="str">
            <v>ENRIQUE PALLARDELI Nº 314 - 2DO PISO - RAZURI - TRUJILLO</v>
          </cell>
          <cell r="X150" t="str">
            <v/>
          </cell>
          <cell r="Y150" t="str">
            <v/>
          </cell>
        </row>
        <row r="151">
          <cell r="A151">
            <v>4082</v>
          </cell>
          <cell r="B151" t="str">
            <v>CIENCIAS ECONOMICAS</v>
          </cell>
          <cell r="C151" t="str">
            <v>ADMINISTRACION</v>
          </cell>
          <cell r="D151" t="str">
            <v>CARRASCAL CABANILLAS JUAN CARLOS</v>
          </cell>
          <cell r="E151" t="str">
            <v>NOMBRADO</v>
          </cell>
          <cell r="F151" t="str">
            <v>AUXILIAR TP 10 H</v>
          </cell>
          <cell r="G151">
            <v>169</v>
          </cell>
          <cell r="H151">
            <v>1</v>
          </cell>
          <cell r="I151">
            <v>0</v>
          </cell>
          <cell r="J151">
            <v>70</v>
          </cell>
          <cell r="L151" t="str">
            <v>M</v>
          </cell>
          <cell r="M151" t="str">
            <v>AUX TP</v>
          </cell>
          <cell r="N151">
            <v>17996364</v>
          </cell>
          <cell r="O151" t="str">
            <v>A.F.P</v>
          </cell>
          <cell r="P151" t="str">
            <v>LIC. EN ADMINISTRACION</v>
          </cell>
          <cell r="Q151" t="str">
            <v xml:space="preserve"> </v>
          </cell>
          <cell r="S151" t="str">
            <v xml:space="preserve"> </v>
          </cell>
          <cell r="U151" t="str">
            <v>CASADO</v>
          </cell>
          <cell r="V151">
            <v>33038</v>
          </cell>
          <cell r="W151" t="str">
            <v>PIURA N° 75 -  - LAREDO</v>
          </cell>
          <cell r="X151" t="str">
            <v/>
          </cell>
          <cell r="Y151" t="str">
            <v/>
          </cell>
        </row>
        <row r="152">
          <cell r="A152">
            <v>2989</v>
          </cell>
          <cell r="B152" t="str">
            <v>CIENCIAS ECONOMICAS</v>
          </cell>
          <cell r="C152" t="str">
            <v>ADMINISTRACION</v>
          </cell>
          <cell r="D152" t="str">
            <v>FUENTES MANTILLA LUIS ALBERTO</v>
          </cell>
          <cell r="E152" t="str">
            <v>NOMBRADO</v>
          </cell>
          <cell r="F152" t="str">
            <v>PRINCIPAL DE</v>
          </cell>
          <cell r="G152">
            <v>206</v>
          </cell>
          <cell r="H152">
            <v>1</v>
          </cell>
          <cell r="I152">
            <v>88.34</v>
          </cell>
          <cell r="J152">
            <v>280</v>
          </cell>
          <cell r="L152" t="str">
            <v>M</v>
          </cell>
          <cell r="M152" t="str">
            <v>ASO DE</v>
          </cell>
          <cell r="N152">
            <v>17924261</v>
          </cell>
          <cell r="O152" t="str">
            <v>A.F.P</v>
          </cell>
          <cell r="P152" t="str">
            <v>LIC. EN ADMINISTRACION</v>
          </cell>
          <cell r="Q152" t="str">
            <v>MAESTRO</v>
          </cell>
          <cell r="S152" t="str">
            <v xml:space="preserve"> </v>
          </cell>
          <cell r="U152" t="str">
            <v>DIVORC.</v>
          </cell>
          <cell r="V152">
            <v>31945</v>
          </cell>
          <cell r="W152" t="str">
            <v>FRANCISCO DE ZELA # 240 - CHICAGO - TRUJILLO</v>
          </cell>
          <cell r="X152" t="str">
            <v/>
          </cell>
          <cell r="Y152" t="str">
            <v/>
          </cell>
        </row>
        <row r="153">
          <cell r="A153">
            <v>4078</v>
          </cell>
          <cell r="B153" t="str">
            <v>CIENCIAS ECONOMICAS</v>
          </cell>
          <cell r="C153" t="str">
            <v>ADMINISTRACION</v>
          </cell>
          <cell r="D153" t="str">
            <v>CLAROS AGUILAR DE LARREA VIOLETA</v>
          </cell>
          <cell r="E153" t="str">
            <v>NOMBRADO</v>
          </cell>
          <cell r="F153" t="str">
            <v>ASOCIADO DE</v>
          </cell>
          <cell r="G153">
            <v>633</v>
          </cell>
          <cell r="H153">
            <v>1</v>
          </cell>
          <cell r="I153">
            <v>277.08</v>
          </cell>
          <cell r="J153">
            <v>580</v>
          </cell>
          <cell r="L153" t="str">
            <v>F</v>
          </cell>
          <cell r="M153" t="str">
            <v>ASO TC</v>
          </cell>
          <cell r="N153">
            <v>17894472</v>
          </cell>
          <cell r="O153" t="str">
            <v>A.F.P</v>
          </cell>
          <cell r="P153" t="str">
            <v>LIC. EN ADMINISTRACION</v>
          </cell>
          <cell r="Q153" t="str">
            <v>MAESTRO</v>
          </cell>
          <cell r="S153" t="str">
            <v xml:space="preserve"> </v>
          </cell>
          <cell r="U153" t="str">
            <v>CASADA</v>
          </cell>
          <cell r="V153">
            <v>33038</v>
          </cell>
          <cell r="W153" t="str">
            <v>MZ. "N" LOTE 103 - LUIS ALBRECHT - TRUJILLO</v>
          </cell>
          <cell r="X153" t="str">
            <v/>
          </cell>
          <cell r="Y153" t="str">
            <v/>
          </cell>
        </row>
        <row r="154">
          <cell r="A154">
            <v>3397</v>
          </cell>
          <cell r="B154" t="str">
            <v>CIENCIAS ECONOMICAS</v>
          </cell>
          <cell r="C154" t="str">
            <v>ADMINISTRACION</v>
          </cell>
          <cell r="D154" t="str">
            <v>ESPINOZA POLO DEMOFILO HILDEBRANDO</v>
          </cell>
          <cell r="E154" t="str">
            <v>NOMBRADO</v>
          </cell>
          <cell r="F154" t="str">
            <v>PRINCIPAL DE</v>
          </cell>
          <cell r="G154">
            <v>687</v>
          </cell>
          <cell r="H154">
            <v>1</v>
          </cell>
          <cell r="I154">
            <v>273.62</v>
          </cell>
          <cell r="J154">
            <v>580</v>
          </cell>
          <cell r="L154" t="str">
            <v>M</v>
          </cell>
          <cell r="M154" t="str">
            <v>ASO DE</v>
          </cell>
          <cell r="N154">
            <v>17874541</v>
          </cell>
          <cell r="O154" t="str">
            <v>A.F.P</v>
          </cell>
          <cell r="P154" t="str">
            <v>LIC. EN ADMINISTRACION</v>
          </cell>
          <cell r="Q154" t="str">
            <v>MAESTRO</v>
          </cell>
          <cell r="S154" t="str">
            <v>DOCTOR</v>
          </cell>
          <cell r="U154" t="str">
            <v>CASADO</v>
          </cell>
          <cell r="V154">
            <v>32741</v>
          </cell>
          <cell r="W154" t="str">
            <v>RODOLFO HOLZMAN N° 1415 - MOCHICA - TRUJILLO</v>
          </cell>
          <cell r="X154" t="str">
            <v/>
          </cell>
          <cell r="Y154" t="str">
            <v/>
          </cell>
        </row>
        <row r="155">
          <cell r="A155">
            <v>4333</v>
          </cell>
          <cell r="B155" t="str">
            <v>CIENCIAS ECONOMICAS</v>
          </cell>
          <cell r="C155" t="str">
            <v>ADMINISTRACION</v>
          </cell>
          <cell r="D155" t="str">
            <v>MONCADA REYES VICTOR ESTUARDO</v>
          </cell>
          <cell r="E155" t="str">
            <v>NOMBRADO</v>
          </cell>
          <cell r="F155" t="str">
            <v>ASOCIADO TC</v>
          </cell>
          <cell r="G155">
            <v>960</v>
          </cell>
          <cell r="H155">
            <v>1</v>
          </cell>
          <cell r="I155">
            <v>283.16000000000003</v>
          </cell>
          <cell r="J155">
            <v>560</v>
          </cell>
          <cell r="L155" t="str">
            <v>M</v>
          </cell>
          <cell r="M155" t="str">
            <v>ASO TC</v>
          </cell>
          <cell r="N155">
            <v>17846188</v>
          </cell>
          <cell r="O155">
            <v>19990</v>
          </cell>
          <cell r="P155" t="str">
            <v>LIC. EN ADMINISTRACION</v>
          </cell>
          <cell r="Q155" t="str">
            <v>MAESTRO</v>
          </cell>
          <cell r="S155" t="str">
            <v xml:space="preserve"> </v>
          </cell>
          <cell r="U155" t="str">
            <v>CASADO</v>
          </cell>
          <cell r="V155">
            <v>33970</v>
          </cell>
          <cell r="W155" t="str">
            <v>MZ I 3 LT. 22 - SAN ANDRES V ETAPA - VICTOR LARCO</v>
          </cell>
          <cell r="X155" t="str">
            <v/>
          </cell>
          <cell r="Y155" t="str">
            <v/>
          </cell>
        </row>
        <row r="156">
          <cell r="A156">
            <v>4081</v>
          </cell>
          <cell r="B156" t="str">
            <v>CIENCIAS ECONOMICAS</v>
          </cell>
          <cell r="C156" t="str">
            <v>ADMINISTRACION</v>
          </cell>
          <cell r="D156" t="str">
            <v>VILCA TANTAPOMA MANUEL EDUARDO</v>
          </cell>
          <cell r="E156" t="str">
            <v>NOMBRADO</v>
          </cell>
          <cell r="F156" t="str">
            <v>ASOCIADO TP 20 H</v>
          </cell>
          <cell r="G156">
            <v>970</v>
          </cell>
          <cell r="H156">
            <v>1</v>
          </cell>
          <cell r="I156">
            <v>86.6</v>
          </cell>
          <cell r="J156">
            <v>280</v>
          </cell>
          <cell r="L156" t="str">
            <v>M</v>
          </cell>
          <cell r="M156" t="str">
            <v>ASO TP</v>
          </cell>
          <cell r="N156">
            <v>17936558</v>
          </cell>
          <cell r="O156" t="str">
            <v>A.F.P</v>
          </cell>
          <cell r="P156" t="str">
            <v>LIC. EN ADMINISTRACION</v>
          </cell>
          <cell r="Q156" t="str">
            <v>MAESTRO</v>
          </cell>
          <cell r="S156" t="str">
            <v xml:space="preserve"> </v>
          </cell>
          <cell r="U156" t="str">
            <v>CASADO</v>
          </cell>
          <cell r="V156">
            <v>33038</v>
          </cell>
          <cell r="W156" t="str">
            <v>CALCUCHIMAC  H-8 - LOS LAURELES - TRUJILLO</v>
          </cell>
          <cell r="X156" t="str">
            <v/>
          </cell>
          <cell r="Y156" t="str">
            <v/>
          </cell>
        </row>
        <row r="157">
          <cell r="A157">
            <v>4357</v>
          </cell>
          <cell r="B157" t="str">
            <v>CIENCIAS ECONOMICAS</v>
          </cell>
          <cell r="C157" t="str">
            <v>ADMINISTRACION</v>
          </cell>
          <cell r="D157" t="str">
            <v>SISNIEGAS VASQUEZ JULIO SALVADOR</v>
          </cell>
          <cell r="E157" t="str">
            <v>CONTRATADO</v>
          </cell>
          <cell r="F157" t="str">
            <v>AUXILIAR TP 20 H</v>
          </cell>
          <cell r="G157">
            <v>160</v>
          </cell>
          <cell r="H157">
            <v>1</v>
          </cell>
          <cell r="I157">
            <v>0</v>
          </cell>
          <cell r="J157">
            <v>0</v>
          </cell>
          <cell r="L157" t="str">
            <v>M</v>
          </cell>
          <cell r="M157" t="str">
            <v>AUX TP</v>
          </cell>
          <cell r="N157">
            <v>19183491</v>
          </cell>
          <cell r="O157" t="str">
            <v>A.F.P.</v>
          </cell>
          <cell r="P157" t="str">
            <v>LIC. EN ADMINISTRACION</v>
          </cell>
          <cell r="Q157" t="str">
            <v xml:space="preserve"> </v>
          </cell>
          <cell r="S157" t="str">
            <v xml:space="preserve"> </v>
          </cell>
          <cell r="U157" t="str">
            <v>CASADO</v>
          </cell>
          <cell r="V157">
            <v>33970</v>
          </cell>
          <cell r="W157" t="str">
            <v>VINATEA REYNOSO # 635 - STO. DOMINGUITO - TRUJILLO</v>
          </cell>
          <cell r="X157" t="str">
            <v/>
          </cell>
          <cell r="Y157" t="str">
            <v/>
          </cell>
        </row>
        <row r="158">
          <cell r="A158">
            <v>4956</v>
          </cell>
          <cell r="B158" t="str">
            <v>CIENCIAS ECONOMICAS</v>
          </cell>
          <cell r="C158" t="str">
            <v>ADMINISTRACION</v>
          </cell>
          <cell r="D158" t="str">
            <v>ESPINOZA SANCHEZ NASER ADALBERTO</v>
          </cell>
          <cell r="E158" t="str">
            <v>CONTRATADO</v>
          </cell>
          <cell r="F158" t="str">
            <v>AUXILIAR TC</v>
          </cell>
          <cell r="G158">
            <v>163</v>
          </cell>
          <cell r="H158">
            <v>1</v>
          </cell>
          <cell r="I158">
            <v>0</v>
          </cell>
          <cell r="J158">
            <v>0</v>
          </cell>
          <cell r="L158" t="str">
            <v>M</v>
          </cell>
          <cell r="M158" t="str">
            <v>AUX TC</v>
          </cell>
          <cell r="N158">
            <v>18039694</v>
          </cell>
          <cell r="O158" t="str">
            <v>A.F.P.</v>
          </cell>
          <cell r="P158" t="str">
            <v>LIC. EN ADM./PROF.EDU.SEC.</v>
          </cell>
          <cell r="Q158" t="str">
            <v xml:space="preserve"> </v>
          </cell>
          <cell r="S158" t="str">
            <v xml:space="preserve"> </v>
          </cell>
          <cell r="U158" t="str">
            <v>CASADO</v>
          </cell>
          <cell r="V158">
            <v>36293</v>
          </cell>
          <cell r="W158" t="str">
            <v>COSTA RICA Nº 520 - TORRES ARAUJO - TRUJILLO</v>
          </cell>
          <cell r="X158" t="str">
            <v/>
          </cell>
          <cell r="Y158" t="str">
            <v/>
          </cell>
        </row>
        <row r="159">
          <cell r="A159">
            <v>4975</v>
          </cell>
          <cell r="B159" t="str">
            <v>CIENCIAS ECONOMICAS</v>
          </cell>
          <cell r="C159" t="str">
            <v>ADMINISTRACION</v>
          </cell>
          <cell r="D159" t="str">
            <v>IPANAQUE COSTILLA JOWARD MARTIN</v>
          </cell>
          <cell r="E159" t="str">
            <v>CONTRATADO</v>
          </cell>
          <cell r="F159" t="str">
            <v>JP TC</v>
          </cell>
          <cell r="G159">
            <v>170</v>
          </cell>
          <cell r="H159">
            <v>1</v>
          </cell>
          <cell r="I159">
            <v>0</v>
          </cell>
          <cell r="J159">
            <v>0</v>
          </cell>
          <cell r="L159" t="str">
            <v>M</v>
          </cell>
          <cell r="M159" t="str">
            <v>JP TC</v>
          </cell>
          <cell r="N159">
            <v>18018621</v>
          </cell>
          <cell r="O159" t="str">
            <v>A.F.P.</v>
          </cell>
          <cell r="P159" t="str">
            <v>LIC. EN ADMINISTRACION</v>
          </cell>
          <cell r="Q159" t="str">
            <v>MAESTRO</v>
          </cell>
          <cell r="S159" t="str">
            <v xml:space="preserve"> </v>
          </cell>
          <cell r="U159" t="str">
            <v>SOLTERO</v>
          </cell>
          <cell r="V159">
            <v>36296</v>
          </cell>
          <cell r="W159" t="str">
            <v>ALFONSO UGARTE N° 312 -  - MOCHE</v>
          </cell>
          <cell r="X159" t="str">
            <v/>
          </cell>
          <cell r="Y159" t="str">
            <v/>
          </cell>
        </row>
        <row r="160">
          <cell r="A160">
            <v>5724</v>
          </cell>
          <cell r="B160" t="str">
            <v>CIENCIAS ECONOMICAS</v>
          </cell>
          <cell r="C160" t="str">
            <v>ADMINISTRACION</v>
          </cell>
          <cell r="D160" t="str">
            <v>VELASQUEZ RODRIGUEZ ARTURO JOSE</v>
          </cell>
          <cell r="E160" t="str">
            <v>CONTRATADO</v>
          </cell>
          <cell r="F160" t="str">
            <v>JP TC</v>
          </cell>
          <cell r="G160">
            <v>222</v>
          </cell>
          <cell r="H160">
            <v>1</v>
          </cell>
          <cell r="I160">
            <v>0</v>
          </cell>
          <cell r="J160">
            <v>0</v>
          </cell>
          <cell r="L160" t="str">
            <v>M</v>
          </cell>
          <cell r="M160" t="str">
            <v>JP TC</v>
          </cell>
          <cell r="N160">
            <v>0</v>
          </cell>
          <cell r="O160">
            <v>0</v>
          </cell>
          <cell r="P160" t="str">
            <v>LIC. EN ADMINISTRACION</v>
          </cell>
          <cell r="Q160" t="str">
            <v xml:space="preserve"> </v>
          </cell>
          <cell r="S160" t="str">
            <v xml:space="preserve"> </v>
          </cell>
          <cell r="U160" t="str">
            <v>CONVIV.</v>
          </cell>
          <cell r="V160">
            <v>31945</v>
          </cell>
          <cell r="W160" t="str">
            <v>MZ. D2 LOTE 09 - MONSERRATE - TRUJILLO</v>
          </cell>
          <cell r="X160" t="str">
            <v/>
          </cell>
          <cell r="Y160" t="str">
            <v/>
          </cell>
        </row>
        <row r="161">
          <cell r="A161">
            <v>2988</v>
          </cell>
          <cell r="B161" t="str">
            <v>CIENCIAS ECONOMICAS</v>
          </cell>
          <cell r="C161" t="str">
            <v>ADMINISTRACION</v>
          </cell>
          <cell r="D161" t="str">
            <v>GORDILLO VEGA ANTONIO ELEODORO</v>
          </cell>
          <cell r="E161" t="str">
            <v>CONTRATADO</v>
          </cell>
          <cell r="F161" t="str">
            <v>JP TP 10 H</v>
          </cell>
          <cell r="G161">
            <v>755</v>
          </cell>
          <cell r="H161">
            <v>1</v>
          </cell>
          <cell r="I161">
            <v>0</v>
          </cell>
          <cell r="J161">
            <v>0</v>
          </cell>
          <cell r="L161" t="str">
            <v>M</v>
          </cell>
          <cell r="M161" t="str">
            <v>JP TP</v>
          </cell>
          <cell r="N161">
            <v>18025356</v>
          </cell>
          <cell r="O161" t="str">
            <v>A.F.P.</v>
          </cell>
          <cell r="P161" t="str">
            <v>LIC. EN ADMINISTRACION</v>
          </cell>
          <cell r="Q161" t="str">
            <v xml:space="preserve"> </v>
          </cell>
          <cell r="S161" t="str">
            <v xml:space="preserve"> </v>
          </cell>
          <cell r="U161" t="str">
            <v>CONVIV.</v>
          </cell>
          <cell r="V161">
            <v>31945</v>
          </cell>
          <cell r="W161" t="str">
            <v>MZ. D2 LOTE 09 - MONSERRATE - TRUJILLO</v>
          </cell>
          <cell r="X161" t="str">
            <v/>
          </cell>
          <cell r="Y161" t="str">
            <v/>
          </cell>
        </row>
        <row r="162">
          <cell r="A162">
            <v>2841</v>
          </cell>
          <cell r="B162" t="str">
            <v>CIENCIAS ECONOMICAS</v>
          </cell>
          <cell r="C162" t="str">
            <v>CONTABILIDAD</v>
          </cell>
          <cell r="D162" t="str">
            <v>OLIVER LINARES DOMINGO ESTUARDO</v>
          </cell>
          <cell r="E162" t="str">
            <v>NOMBRADO</v>
          </cell>
          <cell r="F162" t="str">
            <v>PRINCIPAL DE</v>
          </cell>
          <cell r="G162">
            <v>171</v>
          </cell>
          <cell r="H162">
            <v>1</v>
          </cell>
          <cell r="I162">
            <v>631.82000000000005</v>
          </cell>
          <cell r="J162">
            <v>1200</v>
          </cell>
          <cell r="L162" t="str">
            <v>M</v>
          </cell>
          <cell r="M162" t="str">
            <v>PRI DE</v>
          </cell>
          <cell r="N162">
            <v>17822218</v>
          </cell>
          <cell r="O162" t="str">
            <v>A.F.P</v>
          </cell>
          <cell r="P162" t="str">
            <v>CONTADOR PUBLICO</v>
          </cell>
          <cell r="Q162" t="str">
            <v>MAESTRO</v>
          </cell>
          <cell r="S162" t="str">
            <v>DOCTOR</v>
          </cell>
          <cell r="U162" t="str">
            <v>CASADO</v>
          </cell>
          <cell r="V162">
            <v>31352</v>
          </cell>
          <cell r="W162" t="str">
            <v>JAIME BALMES Nº 439 - LA NORIA - TRUJILLO</v>
          </cell>
          <cell r="X162">
            <v>7</v>
          </cell>
          <cell r="Y162" t="str">
            <v>JEFE OFICINA GENERAL</v>
          </cell>
        </row>
        <row r="163">
          <cell r="A163">
            <v>1744</v>
          </cell>
          <cell r="B163" t="str">
            <v>CIENCIAS ECONOMICAS</v>
          </cell>
          <cell r="C163" t="str">
            <v>CONTABILIDAD</v>
          </cell>
          <cell r="D163" t="str">
            <v>ASMAT VALDIVIA FRANCISCO OSWALDO</v>
          </cell>
          <cell r="E163" t="str">
            <v>NOMBRADO</v>
          </cell>
          <cell r="F163" t="str">
            <v>PRINCIPAL DE</v>
          </cell>
          <cell r="G163">
            <v>172</v>
          </cell>
          <cell r="H163">
            <v>1</v>
          </cell>
          <cell r="I163">
            <v>655.54</v>
          </cell>
          <cell r="J163">
            <v>1200</v>
          </cell>
          <cell r="L163" t="str">
            <v>M</v>
          </cell>
          <cell r="M163" t="str">
            <v>PRI DE</v>
          </cell>
          <cell r="N163">
            <v>17802169</v>
          </cell>
          <cell r="O163">
            <v>20530</v>
          </cell>
          <cell r="P163" t="str">
            <v>CONTADOR PUBLICO</v>
          </cell>
          <cell r="Q163" t="str">
            <v>MAESTRO</v>
          </cell>
          <cell r="S163" t="str">
            <v>DOCTOR</v>
          </cell>
          <cell r="U163" t="str">
            <v>CASADO</v>
          </cell>
          <cell r="V163">
            <v>28079</v>
          </cell>
          <cell r="W163" t="str">
            <v>MEJICO N° 571 - TORRES ARAUJO - TRUJILLO</v>
          </cell>
          <cell r="X163" t="str">
            <v/>
          </cell>
          <cell r="Y163" t="str">
            <v/>
          </cell>
        </row>
        <row r="164">
          <cell r="A164">
            <v>282</v>
          </cell>
          <cell r="B164" t="str">
            <v>CIENCIAS ECONOMICAS</v>
          </cell>
          <cell r="C164" t="str">
            <v>CONTABILIDAD</v>
          </cell>
          <cell r="D164" t="str">
            <v>MEJIA ESQUIVES JUAN VICENTE</v>
          </cell>
          <cell r="E164" t="str">
            <v>NOMBRADO</v>
          </cell>
          <cell r="F164" t="str">
            <v>PRINCIPAL TC</v>
          </cell>
          <cell r="G164">
            <v>174</v>
          </cell>
          <cell r="H164">
            <v>1</v>
          </cell>
          <cell r="I164">
            <v>638.54</v>
          </cell>
          <cell r="J164">
            <v>1170</v>
          </cell>
          <cell r="L164" t="str">
            <v>M</v>
          </cell>
          <cell r="M164" t="str">
            <v>PRI TC</v>
          </cell>
          <cell r="N164">
            <v>17864721</v>
          </cell>
          <cell r="O164">
            <v>20530</v>
          </cell>
          <cell r="P164" t="str">
            <v>CONTADOR PUBLICO</v>
          </cell>
          <cell r="Q164" t="str">
            <v>MAESTRO</v>
          </cell>
          <cell r="S164" t="str">
            <v>DOCTOR</v>
          </cell>
          <cell r="U164" t="str">
            <v>CASADO</v>
          </cell>
          <cell r="V164">
            <v>24259</v>
          </cell>
          <cell r="W164" t="str">
            <v>PEDRO UREÑA N° 1238 - LAS QUINTANAS - TRUJILLO</v>
          </cell>
          <cell r="X164">
            <v>5</v>
          </cell>
          <cell r="Y164" t="str">
            <v>JEFE DE DEPARTAMENTO</v>
          </cell>
        </row>
        <row r="165">
          <cell r="A165">
            <v>2641</v>
          </cell>
          <cell r="B165" t="str">
            <v>CIENCIAS ECONOMICAS</v>
          </cell>
          <cell r="C165" t="str">
            <v>CONTABILIDAD</v>
          </cell>
          <cell r="D165" t="str">
            <v>RUIZ CERDAN NELSON OCTAVIO</v>
          </cell>
          <cell r="E165" t="str">
            <v>NOMBRADO</v>
          </cell>
          <cell r="F165" t="str">
            <v>PRINCIPAL TC</v>
          </cell>
          <cell r="G165">
            <v>175</v>
          </cell>
          <cell r="H165">
            <v>1</v>
          </cell>
          <cell r="I165">
            <v>277.72000000000003</v>
          </cell>
          <cell r="J165">
            <v>585</v>
          </cell>
          <cell r="L165" t="str">
            <v>M</v>
          </cell>
          <cell r="M165" t="str">
            <v>PRI TP</v>
          </cell>
          <cell r="N165">
            <v>18827479</v>
          </cell>
          <cell r="O165" t="str">
            <v>A.F.P</v>
          </cell>
          <cell r="P165" t="str">
            <v>CONTADOR PUBLICO</v>
          </cell>
          <cell r="Q165" t="str">
            <v>MAESTRO</v>
          </cell>
          <cell r="S165" t="str">
            <v xml:space="preserve"> </v>
          </cell>
          <cell r="U165" t="str">
            <v>SOLTERO</v>
          </cell>
          <cell r="V165">
            <v>30420</v>
          </cell>
          <cell r="W165" t="str">
            <v xml:space="preserve">LOS SAUCES MZ. C LT.5 -  - </v>
          </cell>
          <cell r="X165" t="str">
            <v/>
          </cell>
          <cell r="Y165" t="str">
            <v/>
          </cell>
        </row>
        <row r="166">
          <cell r="A166">
            <v>2794</v>
          </cell>
          <cell r="B166" t="str">
            <v>CIENCIAS ECONOMICAS</v>
          </cell>
          <cell r="C166" t="str">
            <v>CONTABILIDAD</v>
          </cell>
          <cell r="D166" t="str">
            <v>RODRIGUEZ DONET LUIS AUGUSTO</v>
          </cell>
          <cell r="E166" t="str">
            <v>NOMBRADO</v>
          </cell>
          <cell r="F166" t="str">
            <v>PRINCIPAL TC</v>
          </cell>
          <cell r="G166">
            <v>176</v>
          </cell>
          <cell r="H166">
            <v>1</v>
          </cell>
          <cell r="I166">
            <v>632.22</v>
          </cell>
          <cell r="J166">
            <v>1170</v>
          </cell>
          <cell r="L166" t="str">
            <v>M</v>
          </cell>
          <cell r="M166" t="str">
            <v>PRI TC</v>
          </cell>
          <cell r="N166">
            <v>17880146</v>
          </cell>
          <cell r="O166" t="str">
            <v>A.F.P</v>
          </cell>
          <cell r="P166" t="str">
            <v>CONTADOR PUBLICO</v>
          </cell>
          <cell r="Q166" t="str">
            <v>MAESTRO</v>
          </cell>
          <cell r="S166" t="str">
            <v xml:space="preserve"> </v>
          </cell>
          <cell r="U166" t="str">
            <v>VIUDO</v>
          </cell>
          <cell r="V166">
            <v>28004</v>
          </cell>
          <cell r="W166" t="str">
            <v>ANDRES SAE N° 627-629 - PRIMAVERA - TRUJILLO</v>
          </cell>
          <cell r="X166" t="str">
            <v/>
          </cell>
          <cell r="Y166" t="str">
            <v/>
          </cell>
        </row>
        <row r="167">
          <cell r="A167">
            <v>4085</v>
          </cell>
          <cell r="B167" t="str">
            <v>CIENCIAS ECONOMICAS</v>
          </cell>
          <cell r="C167" t="str">
            <v>CONTABILIDAD</v>
          </cell>
          <cell r="D167" t="str">
            <v>CHAVEZ ALAYO JUAN ANTONIO</v>
          </cell>
          <cell r="E167" t="str">
            <v>NOMBRADO</v>
          </cell>
          <cell r="F167" t="str">
            <v>PRINCIPAL TC</v>
          </cell>
          <cell r="G167">
            <v>178</v>
          </cell>
          <cell r="H167">
            <v>1</v>
          </cell>
          <cell r="I167">
            <v>283.52</v>
          </cell>
          <cell r="J167">
            <v>1170</v>
          </cell>
          <cell r="L167" t="str">
            <v>M</v>
          </cell>
          <cell r="M167" t="str">
            <v>PRI TC</v>
          </cell>
          <cell r="N167">
            <v>17865891</v>
          </cell>
          <cell r="O167" t="str">
            <v>A.F.P</v>
          </cell>
          <cell r="P167" t="str">
            <v>CONTADOR PUBLICO</v>
          </cell>
          <cell r="Q167" t="str">
            <v>MAESTRO</v>
          </cell>
          <cell r="S167" t="str">
            <v xml:space="preserve"> </v>
          </cell>
          <cell r="U167" t="str">
            <v>CASADO</v>
          </cell>
          <cell r="V167">
            <v>33045</v>
          </cell>
          <cell r="W167" t="str">
            <v xml:space="preserve">LA RINCONADA CALLE LOS SAFIROS 325 -  - </v>
          </cell>
          <cell r="X167">
            <v>6</v>
          </cell>
          <cell r="Y167" t="str">
            <v>DIRECTOR DE ESCUELA</v>
          </cell>
        </row>
        <row r="168">
          <cell r="A168">
            <v>4327</v>
          </cell>
          <cell r="B168" t="str">
            <v>CIENCIAS ECONOMICAS</v>
          </cell>
          <cell r="C168" t="str">
            <v>CONTABILIDAD</v>
          </cell>
          <cell r="D168" t="str">
            <v>RUIZ CERDAN WINSTON MIGUEL</v>
          </cell>
          <cell r="E168" t="str">
            <v>NOMBRADO</v>
          </cell>
          <cell r="F168" t="str">
            <v>ASOCIADO TC</v>
          </cell>
          <cell r="G168">
            <v>179</v>
          </cell>
          <cell r="H168">
            <v>1</v>
          </cell>
          <cell r="I168">
            <v>126.8</v>
          </cell>
          <cell r="J168">
            <v>280</v>
          </cell>
          <cell r="L168" t="str">
            <v>M</v>
          </cell>
          <cell r="M168" t="str">
            <v>AUX TC</v>
          </cell>
          <cell r="N168">
            <v>18823851</v>
          </cell>
          <cell r="O168">
            <v>19990</v>
          </cell>
          <cell r="P168" t="str">
            <v>CONTADOR PUBLICO</v>
          </cell>
          <cell r="Q168" t="str">
            <v>MAESTRO</v>
          </cell>
          <cell r="S168" t="str">
            <v xml:space="preserve"> </v>
          </cell>
          <cell r="U168" t="str">
            <v>CASADO</v>
          </cell>
          <cell r="V168">
            <v>32239</v>
          </cell>
          <cell r="W168" t="str">
            <v>CALLE S/N MZ."C"LOT.12 - LOS SAUCES - VICTOR LARCO</v>
          </cell>
          <cell r="X168" t="str">
            <v/>
          </cell>
          <cell r="Y168" t="str">
            <v/>
          </cell>
        </row>
        <row r="169">
          <cell r="A169">
            <v>3387</v>
          </cell>
          <cell r="B169" t="str">
            <v>CIENCIAS ECONOMICAS</v>
          </cell>
          <cell r="C169" t="str">
            <v>CONTABILIDAD</v>
          </cell>
          <cell r="D169" t="str">
            <v>BOCANEGRA OSORIO SANTIAGO NESTOR</v>
          </cell>
          <cell r="E169" t="str">
            <v>NOMBRADO</v>
          </cell>
          <cell r="F169" t="str">
            <v>ASOCIADO TC</v>
          </cell>
          <cell r="G169">
            <v>180</v>
          </cell>
          <cell r="H169">
            <v>1</v>
          </cell>
          <cell r="I169">
            <v>284.44</v>
          </cell>
          <cell r="J169">
            <v>560</v>
          </cell>
          <cell r="L169" t="str">
            <v>M</v>
          </cell>
          <cell r="M169" t="str">
            <v>ASO TC</v>
          </cell>
          <cell r="N169">
            <v>17869919</v>
          </cell>
          <cell r="O169" t="str">
            <v>A.F.P</v>
          </cell>
          <cell r="P169" t="str">
            <v>CONTADOR PUBLICO</v>
          </cell>
          <cell r="Q169" t="str">
            <v>MAESTRO</v>
          </cell>
          <cell r="S169" t="str">
            <v xml:space="preserve"> </v>
          </cell>
          <cell r="U169" t="str">
            <v>CASADO</v>
          </cell>
          <cell r="V169">
            <v>32727</v>
          </cell>
          <cell r="W169" t="str">
            <v>SANTA MARIA # 309 MZ. X LT. 20 - LA MERCED 3° ETAPA - TRUJILLO</v>
          </cell>
          <cell r="X169" t="str">
            <v/>
          </cell>
          <cell r="Y169" t="str">
            <v/>
          </cell>
        </row>
        <row r="170">
          <cell r="A170">
            <v>2149</v>
          </cell>
          <cell r="B170" t="str">
            <v>CIENCIAS ECONOMICAS</v>
          </cell>
          <cell r="C170" t="str">
            <v>CONTABILIDAD</v>
          </cell>
          <cell r="D170" t="str">
            <v>CHOLAN CALDERON ANTONIO</v>
          </cell>
          <cell r="E170" t="str">
            <v>NOMBRADO</v>
          </cell>
          <cell r="F170" t="str">
            <v>AUXILIAR TC</v>
          </cell>
          <cell r="G170">
            <v>181</v>
          </cell>
          <cell r="H170">
            <v>1</v>
          </cell>
          <cell r="I170">
            <v>0</v>
          </cell>
          <cell r="J170">
            <v>280</v>
          </cell>
          <cell r="L170" t="str">
            <v>M</v>
          </cell>
          <cell r="M170" t="str">
            <v>AUX TC</v>
          </cell>
          <cell r="N170">
            <v>17805660</v>
          </cell>
          <cell r="O170">
            <v>19990</v>
          </cell>
          <cell r="P170" t="str">
            <v>CONTADOR PUBLICO</v>
          </cell>
          <cell r="Q170" t="str">
            <v>MAESTRO</v>
          </cell>
          <cell r="S170" t="str">
            <v>DOCTOR</v>
          </cell>
          <cell r="U170" t="str">
            <v>CASADO</v>
          </cell>
          <cell r="V170">
            <v>33756</v>
          </cell>
          <cell r="W170" t="str">
            <v>ISABEL DE BOBADILLA MZ.Y LOTE 15 - MONSERRATE 5TA ETAPA - TRUJILLO</v>
          </cell>
          <cell r="X170" t="str">
            <v/>
          </cell>
          <cell r="Y170" t="str">
            <v/>
          </cell>
        </row>
        <row r="171">
          <cell r="A171">
            <v>4993</v>
          </cell>
          <cell r="B171" t="str">
            <v>CIENCIAS ECONOMICAS</v>
          </cell>
          <cell r="C171" t="str">
            <v>CONTABILIDAD</v>
          </cell>
          <cell r="D171" t="str">
            <v>ULLOA SICCHA JAVIER LEOPOLDO</v>
          </cell>
          <cell r="E171" t="str">
            <v>NOMBRADO</v>
          </cell>
          <cell r="F171" t="str">
            <v>AUXILIAR TP 20 H</v>
          </cell>
          <cell r="G171">
            <v>185</v>
          </cell>
          <cell r="H171">
            <v>0</v>
          </cell>
          <cell r="I171">
            <v>0</v>
          </cell>
          <cell r="J171">
            <v>0</v>
          </cell>
          <cell r="L171" t="str">
            <v>M</v>
          </cell>
          <cell r="M171" t="str">
            <v>AUX TP</v>
          </cell>
          <cell r="N171">
            <v>17921168</v>
          </cell>
          <cell r="O171">
            <v>19990</v>
          </cell>
          <cell r="P171" t="str">
            <v>CONTADOR PUBLICO</v>
          </cell>
          <cell r="Q171" t="str">
            <v>MAESTRO</v>
          </cell>
          <cell r="S171" t="str">
            <v>DOCTOR</v>
          </cell>
          <cell r="U171" t="str">
            <v>CASADO</v>
          </cell>
          <cell r="V171">
            <v>36433</v>
          </cell>
          <cell r="W171" t="str">
            <v xml:space="preserve">AV. J. NAZARET MZ. X1-13 EL CORTIJO -  - </v>
          </cell>
          <cell r="Y171" t="str">
            <v/>
          </cell>
          <cell r="Z171" t="str">
            <v>L.S.G.H.</v>
          </cell>
        </row>
        <row r="172">
          <cell r="A172">
            <v>4133</v>
          </cell>
          <cell r="B172" t="str">
            <v>CIENCIAS ECONOMICAS</v>
          </cell>
          <cell r="C172" t="str">
            <v>CONTABILIDAD</v>
          </cell>
          <cell r="D172" t="str">
            <v>SANCHEZ MENESES WILDER GUSTAVO</v>
          </cell>
          <cell r="E172" t="str">
            <v>NOMBRADO</v>
          </cell>
          <cell r="F172" t="str">
            <v>AUXILIAR TP 20 H</v>
          </cell>
          <cell r="G172">
            <v>187</v>
          </cell>
          <cell r="H172">
            <v>1</v>
          </cell>
          <cell r="I172">
            <v>3.58</v>
          </cell>
          <cell r="J172">
            <v>140</v>
          </cell>
          <cell r="L172" t="str">
            <v>M</v>
          </cell>
          <cell r="M172" t="str">
            <v>AUX TP</v>
          </cell>
          <cell r="N172">
            <v>26604304</v>
          </cell>
          <cell r="O172" t="str">
            <v>A.F.P</v>
          </cell>
          <cell r="P172" t="str">
            <v>CONTADOR PUBLICO</v>
          </cell>
          <cell r="Q172" t="str">
            <v xml:space="preserve"> </v>
          </cell>
          <cell r="S172" t="str">
            <v xml:space="preserve"> </v>
          </cell>
          <cell r="U172" t="str">
            <v>CASADO</v>
          </cell>
          <cell r="V172">
            <v>33520</v>
          </cell>
          <cell r="W172" t="str">
            <v>LUIS ALBRECHT - LAS QUINTANAS - TRUJILLO</v>
          </cell>
          <cell r="X172" t="str">
            <v/>
          </cell>
          <cell r="Y172" t="str">
            <v/>
          </cell>
        </row>
        <row r="173">
          <cell r="A173">
            <v>5766</v>
          </cell>
          <cell r="B173" t="str">
            <v>CIENCIAS ECONOMICAS</v>
          </cell>
          <cell r="C173" t="str">
            <v>CONTABILIDAD</v>
          </cell>
          <cell r="D173" t="str">
            <v>MIRANDA ROBLEZ JUAN CARLOS</v>
          </cell>
          <cell r="E173" t="str">
            <v>NOMBRADO</v>
          </cell>
          <cell r="F173" t="str">
            <v>AUXILIAR TP 12 H</v>
          </cell>
          <cell r="G173">
            <v>188</v>
          </cell>
          <cell r="H173">
            <v>1</v>
          </cell>
          <cell r="I173">
            <v>0</v>
          </cell>
          <cell r="J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U173">
            <v>0</v>
          </cell>
          <cell r="V173" t="str">
            <v>*</v>
          </cell>
          <cell r="W173">
            <v>0</v>
          </cell>
          <cell r="X173" t="str">
            <v/>
          </cell>
          <cell r="Y173" t="str">
            <v/>
          </cell>
        </row>
        <row r="174">
          <cell r="A174">
            <v>4113</v>
          </cell>
          <cell r="B174" t="str">
            <v>CIENCIAS ECONOMICAS</v>
          </cell>
          <cell r="C174" t="str">
            <v>CONTABILIDAD</v>
          </cell>
          <cell r="D174" t="str">
            <v>SALCEDO DAVALOS DE JARAMILLO ROSA AMABLE</v>
          </cell>
          <cell r="E174" t="str">
            <v>NOMBRADO</v>
          </cell>
          <cell r="F174" t="str">
            <v>ASOCIADO TC</v>
          </cell>
          <cell r="G174">
            <v>444</v>
          </cell>
          <cell r="H174">
            <v>1</v>
          </cell>
          <cell r="I174">
            <v>284.44</v>
          </cell>
          <cell r="J174">
            <v>560</v>
          </cell>
          <cell r="L174" t="str">
            <v>F</v>
          </cell>
          <cell r="M174" t="str">
            <v>ASO TC</v>
          </cell>
          <cell r="N174">
            <v>17897899</v>
          </cell>
          <cell r="O174" t="str">
            <v>A.F.P</v>
          </cell>
          <cell r="P174" t="str">
            <v>CONTADOR PUBLICO</v>
          </cell>
          <cell r="Q174" t="str">
            <v>MAESTRO</v>
          </cell>
          <cell r="S174" t="str">
            <v>DOCTOR</v>
          </cell>
          <cell r="U174" t="str">
            <v>CASADA</v>
          </cell>
          <cell r="V174">
            <v>33477</v>
          </cell>
          <cell r="W174" t="str">
            <v>LOS CANTAROS W -7 CASA 2 - LAS PALMAS DEL GOLF - VICTOR LARCO</v>
          </cell>
          <cell r="X174" t="str">
            <v/>
          </cell>
          <cell r="Y174" t="str">
            <v/>
          </cell>
        </row>
        <row r="175">
          <cell r="A175">
            <v>4532</v>
          </cell>
          <cell r="B175" t="str">
            <v>CIENCIAS ECONOMICAS</v>
          </cell>
          <cell r="C175" t="str">
            <v>CONTABILIDAD</v>
          </cell>
          <cell r="D175" t="str">
            <v>PARIMANGO REBAZA CRISTIAN AUSBERTO</v>
          </cell>
          <cell r="E175" t="str">
            <v>NOMBRADO</v>
          </cell>
          <cell r="F175" t="str">
            <v>AUXILIAR TC</v>
          </cell>
          <cell r="G175">
            <v>783</v>
          </cell>
          <cell r="H175">
            <v>1</v>
          </cell>
          <cell r="I175">
            <v>26.88</v>
          </cell>
          <cell r="J175">
            <v>280</v>
          </cell>
          <cell r="L175" t="str">
            <v>M</v>
          </cell>
          <cell r="M175" t="str">
            <v>AUX TC</v>
          </cell>
          <cell r="N175">
            <v>17877785</v>
          </cell>
          <cell r="O175">
            <v>19990</v>
          </cell>
          <cell r="P175" t="str">
            <v>CONTADOR PUBLICO</v>
          </cell>
          <cell r="Q175" t="str">
            <v xml:space="preserve"> </v>
          </cell>
          <cell r="S175" t="str">
            <v xml:space="preserve"> </v>
          </cell>
          <cell r="U175" t="str">
            <v>CASADA</v>
          </cell>
          <cell r="V175">
            <v>34456</v>
          </cell>
          <cell r="W175" t="str">
            <v>GABRIEL AGUILAR Nº 365 - A. RAZURI - TRUJILLO</v>
          </cell>
          <cell r="X175" t="str">
            <v/>
          </cell>
          <cell r="Y175" t="str">
            <v/>
          </cell>
        </row>
        <row r="176">
          <cell r="A176">
            <v>3390</v>
          </cell>
          <cell r="B176" t="str">
            <v>CIENCIAS ECONOMICAS</v>
          </cell>
          <cell r="C176" t="str">
            <v>CONTABILIDAD</v>
          </cell>
          <cell r="D176" t="str">
            <v>TEJADA ARBULU WILFREDO ENRIQUE</v>
          </cell>
          <cell r="E176" t="str">
            <v>NOMBRADO</v>
          </cell>
          <cell r="F176" t="str">
            <v>AUXILIAR TC</v>
          </cell>
          <cell r="G176">
            <v>888</v>
          </cell>
          <cell r="H176">
            <v>1</v>
          </cell>
          <cell r="I176">
            <v>130.38</v>
          </cell>
          <cell r="J176">
            <v>280</v>
          </cell>
          <cell r="L176" t="str">
            <v>M</v>
          </cell>
          <cell r="M176" t="str">
            <v>AUX TC</v>
          </cell>
          <cell r="N176">
            <v>17906757</v>
          </cell>
          <cell r="O176" t="str">
            <v>A.F.P</v>
          </cell>
          <cell r="P176" t="str">
            <v>CONTADOR PUBLICO</v>
          </cell>
          <cell r="Q176" t="str">
            <v xml:space="preserve"> </v>
          </cell>
          <cell r="S176" t="str">
            <v xml:space="preserve"> </v>
          </cell>
          <cell r="U176" t="str">
            <v>CASADO</v>
          </cell>
          <cell r="V176">
            <v>32727</v>
          </cell>
          <cell r="W176" t="str">
            <v>FRANCISCO PIZARRO N° 751-A -  - TRUJILLO</v>
          </cell>
          <cell r="X176" t="str">
            <v/>
          </cell>
          <cell r="Y176" t="str">
            <v/>
          </cell>
        </row>
        <row r="177">
          <cell r="A177">
            <v>1179</v>
          </cell>
          <cell r="B177" t="str">
            <v>CIENCIAS ECONOMICAS</v>
          </cell>
          <cell r="C177" t="str">
            <v>CONTABILIDAD</v>
          </cell>
          <cell r="D177" t="str">
            <v>MORENO RODRIGUEZ AUGUSTO RICARDO</v>
          </cell>
          <cell r="E177" t="str">
            <v>NOMBRADO</v>
          </cell>
          <cell r="F177" t="str">
            <v>ASOCIADO TC</v>
          </cell>
          <cell r="G177">
            <v>953</v>
          </cell>
          <cell r="H177">
            <v>1</v>
          </cell>
          <cell r="I177">
            <v>362.4</v>
          </cell>
          <cell r="J177">
            <v>560</v>
          </cell>
          <cell r="L177" t="str">
            <v>M</v>
          </cell>
          <cell r="M177" t="str">
            <v>ASO TC</v>
          </cell>
          <cell r="N177">
            <v>17858700</v>
          </cell>
          <cell r="O177" t="str">
            <v>A.F.P</v>
          </cell>
          <cell r="P177" t="str">
            <v>CONTADOR PUBLICO</v>
          </cell>
          <cell r="Q177" t="str">
            <v>MAESTRO</v>
          </cell>
          <cell r="S177" t="str">
            <v xml:space="preserve"> </v>
          </cell>
          <cell r="U177" t="str">
            <v>CASADO</v>
          </cell>
          <cell r="V177">
            <v>32700</v>
          </cell>
          <cell r="W177" t="str">
            <v>SANTA BEATRIZ 294  /  MZ. S LOTE 4 - LA MERCED - TRUJILLO</v>
          </cell>
          <cell r="X177" t="str">
            <v/>
          </cell>
          <cell r="Y177" t="str">
            <v/>
          </cell>
        </row>
        <row r="178">
          <cell r="A178">
            <v>4028</v>
          </cell>
          <cell r="B178" t="str">
            <v>CIENCIAS ECONOMICAS</v>
          </cell>
          <cell r="C178" t="str">
            <v>CONTABILIDAD</v>
          </cell>
          <cell r="D178" t="str">
            <v>MONTENEGRO RIOS JAIME GILBERTO</v>
          </cell>
          <cell r="E178" t="str">
            <v>CONTRATADO</v>
          </cell>
          <cell r="F178" t="str">
            <v>AUXILIAR TC</v>
          </cell>
          <cell r="G178">
            <v>173</v>
          </cell>
          <cell r="H178">
            <v>1</v>
          </cell>
          <cell r="I178">
            <v>0</v>
          </cell>
          <cell r="J178">
            <v>0</v>
          </cell>
          <cell r="L178" t="str">
            <v>M</v>
          </cell>
          <cell r="M178" t="str">
            <v>AUX TC</v>
          </cell>
          <cell r="N178">
            <v>17839159</v>
          </cell>
          <cell r="O178" t="str">
            <v>A.F.P.</v>
          </cell>
          <cell r="P178" t="str">
            <v>CONTADOR PUBLICO</v>
          </cell>
          <cell r="Q178" t="str">
            <v xml:space="preserve"> </v>
          </cell>
          <cell r="S178" t="str">
            <v xml:space="preserve"> </v>
          </cell>
          <cell r="U178" t="str">
            <v>CASADO</v>
          </cell>
          <cell r="V178">
            <v>32727</v>
          </cell>
          <cell r="W178" t="str">
            <v>LOS ALAMOS N° 423 FATIMA - URB. FATIMA - VICTOR LARCO</v>
          </cell>
          <cell r="X178" t="str">
            <v/>
          </cell>
          <cell r="Y178" t="str">
            <v/>
          </cell>
        </row>
        <row r="179">
          <cell r="A179">
            <v>4609</v>
          </cell>
          <cell r="B179" t="str">
            <v>CIENCIAS ECONOMICAS</v>
          </cell>
          <cell r="C179" t="str">
            <v>CONTABILIDAD</v>
          </cell>
          <cell r="D179" t="str">
            <v>REAÑO PORTAL WINSTON ROLANDO</v>
          </cell>
          <cell r="E179" t="str">
            <v>CONTRATADO</v>
          </cell>
          <cell r="F179" t="str">
            <v>AUXILIAR TP 10 H</v>
          </cell>
          <cell r="G179">
            <v>183</v>
          </cell>
          <cell r="H179">
            <v>1</v>
          </cell>
          <cell r="I179">
            <v>0</v>
          </cell>
          <cell r="J179">
            <v>0</v>
          </cell>
          <cell r="L179" t="str">
            <v>M</v>
          </cell>
          <cell r="M179" t="str">
            <v>AUX TP</v>
          </cell>
          <cell r="N179">
            <v>18103505</v>
          </cell>
          <cell r="O179" t="str">
            <v>A.F.P.</v>
          </cell>
          <cell r="P179" t="str">
            <v>CONTADOR PUBLICO</v>
          </cell>
          <cell r="Q179" t="str">
            <v xml:space="preserve"> </v>
          </cell>
          <cell r="S179" t="str">
            <v xml:space="preserve"> </v>
          </cell>
          <cell r="U179" t="str">
            <v>CASADO</v>
          </cell>
          <cell r="V179">
            <v>37803</v>
          </cell>
          <cell r="W179" t="str">
            <v>GRAN CHIMU # 1813 -  - LA ESPERANZA</v>
          </cell>
          <cell r="X179" t="str">
            <v/>
          </cell>
          <cell r="Y179" t="str">
            <v/>
          </cell>
        </row>
        <row r="180">
          <cell r="A180">
            <v>5437</v>
          </cell>
          <cell r="B180" t="str">
            <v>CIENCIAS ECONOMICAS</v>
          </cell>
          <cell r="C180" t="str">
            <v>CONTABILIDAD</v>
          </cell>
          <cell r="D180" t="str">
            <v>MANTILLA SEVILLANO JORGE EDWIN</v>
          </cell>
          <cell r="E180" t="str">
            <v>CONTRATADO</v>
          </cell>
          <cell r="F180" t="str">
            <v>AUXILIAR TP 10 H</v>
          </cell>
          <cell r="G180">
            <v>189</v>
          </cell>
          <cell r="H180">
            <v>1</v>
          </cell>
          <cell r="I180">
            <v>0</v>
          </cell>
          <cell r="J180">
            <v>0</v>
          </cell>
          <cell r="L180" t="str">
            <v>M</v>
          </cell>
          <cell r="M180" t="str">
            <v>AUX TP</v>
          </cell>
          <cell r="N180">
            <v>18100734</v>
          </cell>
          <cell r="O180" t="str">
            <v>A.F.P.</v>
          </cell>
          <cell r="P180" t="str">
            <v>CONTADOR PUBLICO</v>
          </cell>
          <cell r="Q180" t="str">
            <v xml:space="preserve"> </v>
          </cell>
          <cell r="S180" t="str">
            <v xml:space="preserve"> </v>
          </cell>
          <cell r="U180" t="str">
            <v>SOLTERO</v>
          </cell>
          <cell r="V180">
            <v>37834</v>
          </cell>
          <cell r="W180" t="str">
            <v xml:space="preserve"> -  - </v>
          </cell>
          <cell r="X180" t="str">
            <v/>
          </cell>
          <cell r="Y180" t="str">
            <v/>
          </cell>
        </row>
        <row r="181">
          <cell r="A181">
            <v>5582</v>
          </cell>
          <cell r="B181" t="str">
            <v>CIENCIAS ECONOMICAS</v>
          </cell>
          <cell r="C181" t="str">
            <v>CONTABILIDAD</v>
          </cell>
          <cell r="D181" t="str">
            <v>VALIENTE SALDAÑA YONI MATEO</v>
          </cell>
          <cell r="E181" t="str">
            <v>CONTRATADO</v>
          </cell>
          <cell r="F181" t="str">
            <v>AUXILIAR TC</v>
          </cell>
          <cell r="G181">
            <v>565</v>
          </cell>
          <cell r="H181">
            <v>1</v>
          </cell>
          <cell r="I181">
            <v>0</v>
          </cell>
          <cell r="J181">
            <v>0</v>
          </cell>
          <cell r="L181" t="str">
            <v>M</v>
          </cell>
          <cell r="M181" t="str">
            <v>AUX TP</v>
          </cell>
          <cell r="N181">
            <v>17879209</v>
          </cell>
          <cell r="O181">
            <v>19990</v>
          </cell>
          <cell r="P181" t="str">
            <v>CONTADOR PUBLICO</v>
          </cell>
          <cell r="Q181" t="str">
            <v>MAESTRO</v>
          </cell>
          <cell r="S181" t="str">
            <v xml:space="preserve"> </v>
          </cell>
          <cell r="U181" t="str">
            <v>SOLTERO</v>
          </cell>
          <cell r="V181">
            <v>38720</v>
          </cell>
          <cell r="W181" t="str">
            <v>JUAN ZAPATA Nº 764 - EL BOSQUE - TRUJILLO</v>
          </cell>
          <cell r="X181" t="str">
            <v/>
          </cell>
          <cell r="Y181" t="str">
            <v/>
          </cell>
        </row>
        <row r="182">
          <cell r="A182">
            <v>5714</v>
          </cell>
          <cell r="B182" t="str">
            <v>CIENCIAS ECONOMICAS</v>
          </cell>
          <cell r="C182" t="str">
            <v>CONTABILIDAD</v>
          </cell>
          <cell r="D182" t="str">
            <v>HERRERA ASMAT CESAR AUGUSTO</v>
          </cell>
          <cell r="E182" t="str">
            <v>CONTRATADO</v>
          </cell>
          <cell r="F182" t="str">
            <v>AUXILIAR TC</v>
          </cell>
          <cell r="G182">
            <v>850</v>
          </cell>
          <cell r="H182">
            <v>1</v>
          </cell>
          <cell r="I182">
            <v>0</v>
          </cell>
          <cell r="J182">
            <v>0</v>
          </cell>
          <cell r="L182" t="str">
            <v>M</v>
          </cell>
          <cell r="M182" t="str">
            <v>AUX TC</v>
          </cell>
          <cell r="N182">
            <v>0</v>
          </cell>
          <cell r="O182">
            <v>0</v>
          </cell>
          <cell r="P182" t="str">
            <v>CONTADOR PUBLICO</v>
          </cell>
          <cell r="Q182">
            <v>0</v>
          </cell>
          <cell r="S182" t="str">
            <v xml:space="preserve"> </v>
          </cell>
          <cell r="U182">
            <v>0</v>
          </cell>
          <cell r="V182" t="str">
            <v>*</v>
          </cell>
          <cell r="W182">
            <v>0</v>
          </cell>
          <cell r="X182" t="str">
            <v/>
          </cell>
          <cell r="Y182" t="str">
            <v/>
          </cell>
        </row>
        <row r="183">
          <cell r="A183">
            <v>0</v>
          </cell>
          <cell r="B183" t="str">
            <v>CIENCIAS ECONOMICAS</v>
          </cell>
          <cell r="C183" t="str">
            <v>CONTABILIDAD</v>
          </cell>
          <cell r="D183" t="str">
            <v>VACANTE</v>
          </cell>
          <cell r="E183">
            <v>0</v>
          </cell>
          <cell r="F183">
            <v>0</v>
          </cell>
          <cell r="G183">
            <v>569</v>
          </cell>
          <cell r="H183">
            <v>0</v>
          </cell>
          <cell r="I183">
            <v>0</v>
          </cell>
          <cell r="J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S183">
            <v>0</v>
          </cell>
          <cell r="U183">
            <v>0</v>
          </cell>
          <cell r="V183" t="str">
            <v>*</v>
          </cell>
          <cell r="W183">
            <v>0</v>
          </cell>
          <cell r="Y183" t="str">
            <v/>
          </cell>
        </row>
        <row r="184">
          <cell r="A184">
            <v>4588</v>
          </cell>
          <cell r="B184" t="str">
            <v>CIENCIAS ECONOMICAS</v>
          </cell>
          <cell r="C184" t="str">
            <v>ECONOMIA</v>
          </cell>
          <cell r="D184" t="str">
            <v>ZAVALA BENITES EMERITO FELIPE</v>
          </cell>
          <cell r="E184" t="str">
            <v>NOMBRADO</v>
          </cell>
          <cell r="F184" t="str">
            <v>AUXILIAR DE</v>
          </cell>
          <cell r="G184">
            <v>20</v>
          </cell>
          <cell r="H184">
            <v>1</v>
          </cell>
          <cell r="I184">
            <v>84.42</v>
          </cell>
          <cell r="J184">
            <v>300</v>
          </cell>
          <cell r="L184" t="str">
            <v>M</v>
          </cell>
          <cell r="M184" t="str">
            <v>AUX TC</v>
          </cell>
          <cell r="N184">
            <v>17989297</v>
          </cell>
          <cell r="O184">
            <v>20530</v>
          </cell>
          <cell r="P184" t="str">
            <v>ECONOMISTA</v>
          </cell>
          <cell r="Q184" t="str">
            <v>MAESTRO</v>
          </cell>
          <cell r="S184" t="str">
            <v xml:space="preserve"> </v>
          </cell>
          <cell r="U184" t="str">
            <v>SOLTERO</v>
          </cell>
          <cell r="V184">
            <v>34589</v>
          </cell>
          <cell r="W184" t="str">
            <v xml:space="preserve">B. DE LAS CASAS N°1678 LA ESPERANZA -  - </v>
          </cell>
          <cell r="X184" t="str">
            <v/>
          </cell>
          <cell r="Y184" t="str">
            <v/>
          </cell>
        </row>
        <row r="185">
          <cell r="A185">
            <v>4619</v>
          </cell>
          <cell r="B185" t="str">
            <v>CIENCIAS ECONOMICAS</v>
          </cell>
          <cell r="C185" t="str">
            <v>ECONOMIA</v>
          </cell>
          <cell r="D185" t="str">
            <v>AGUILAR DELGADO JOSE LUIS</v>
          </cell>
          <cell r="E185" t="str">
            <v>NOMBRADO</v>
          </cell>
          <cell r="F185" t="str">
            <v>AUXILIAR DE</v>
          </cell>
          <cell r="G185">
            <v>22</v>
          </cell>
          <cell r="H185">
            <v>1</v>
          </cell>
          <cell r="I185">
            <v>0</v>
          </cell>
          <cell r="J185">
            <v>300</v>
          </cell>
          <cell r="L185" t="str">
            <v>M</v>
          </cell>
          <cell r="M185" t="str">
            <v>AUX DE</v>
          </cell>
          <cell r="N185">
            <v>18097052</v>
          </cell>
          <cell r="O185" t="str">
            <v>A.F.P.</v>
          </cell>
          <cell r="P185" t="str">
            <v>ECONOMISTA</v>
          </cell>
          <cell r="Q185" t="str">
            <v>MAESTRO</v>
          </cell>
          <cell r="S185" t="str">
            <v xml:space="preserve"> </v>
          </cell>
          <cell r="U185" t="str">
            <v>SOLTERO</v>
          </cell>
          <cell r="V185">
            <v>34743</v>
          </cell>
          <cell r="W185" t="str">
            <v>EMANUEL KANT N° 359 - LA NORIA - TRUJILLO</v>
          </cell>
          <cell r="X185" t="str">
            <v/>
          </cell>
          <cell r="Y185" t="str">
            <v/>
          </cell>
        </row>
        <row r="186">
          <cell r="A186">
            <v>4040</v>
          </cell>
          <cell r="B186" t="str">
            <v>CIENCIAS ECONOMICAS</v>
          </cell>
          <cell r="C186" t="str">
            <v>ECONOMIA</v>
          </cell>
          <cell r="D186" t="str">
            <v>INGA DURANGO ALEJANDRO NELSON</v>
          </cell>
          <cell r="E186" t="str">
            <v>NOMBRADO</v>
          </cell>
          <cell r="F186" t="str">
            <v>PRINCIPAL TP 10 H</v>
          </cell>
          <cell r="G186">
            <v>111</v>
          </cell>
          <cell r="H186">
            <v>1</v>
          </cell>
          <cell r="I186">
            <v>25.56</v>
          </cell>
          <cell r="J186">
            <v>140</v>
          </cell>
          <cell r="L186" t="str">
            <v>M</v>
          </cell>
          <cell r="M186" t="str">
            <v>ASO TP</v>
          </cell>
          <cell r="N186">
            <v>17922492</v>
          </cell>
          <cell r="O186" t="str">
            <v>A.F.P</v>
          </cell>
          <cell r="P186" t="str">
            <v>ECONOMISTA</v>
          </cell>
          <cell r="Q186" t="str">
            <v>MAESTRO</v>
          </cell>
          <cell r="S186" t="str">
            <v xml:space="preserve"> </v>
          </cell>
          <cell r="U186" t="str">
            <v>CASADO</v>
          </cell>
          <cell r="V186">
            <v>32919</v>
          </cell>
          <cell r="W186" t="str">
            <v xml:space="preserve">MZA. H-15 - LA MERCED - </v>
          </cell>
          <cell r="X186" t="str">
            <v/>
          </cell>
          <cell r="Y186" t="str">
            <v/>
          </cell>
        </row>
        <row r="187">
          <cell r="A187">
            <v>260</v>
          </cell>
          <cell r="B187" t="str">
            <v>CIENCIAS ECONOMICAS</v>
          </cell>
          <cell r="C187" t="str">
            <v>ECONOMIA</v>
          </cell>
          <cell r="D187" t="str">
            <v>LIZA ORTIZ CESAR ROLANDO</v>
          </cell>
          <cell r="E187" t="str">
            <v>NOMBRADO</v>
          </cell>
          <cell r="F187" t="str">
            <v>PRINCIPAL DE</v>
          </cell>
          <cell r="G187">
            <v>190</v>
          </cell>
          <cell r="H187">
            <v>1</v>
          </cell>
          <cell r="I187">
            <v>0</v>
          </cell>
          <cell r="J187">
            <v>1200</v>
          </cell>
          <cell r="L187" t="str">
            <v>M</v>
          </cell>
          <cell r="M187" t="str">
            <v>PRI DE</v>
          </cell>
          <cell r="N187">
            <v>17922143</v>
          </cell>
          <cell r="O187">
            <v>20530</v>
          </cell>
          <cell r="P187" t="str">
            <v>ECONOMISTA</v>
          </cell>
          <cell r="Q187" t="str">
            <v xml:space="preserve"> </v>
          </cell>
          <cell r="S187" t="str">
            <v>DOCTOR</v>
          </cell>
          <cell r="U187" t="str">
            <v>CASADO</v>
          </cell>
          <cell r="V187">
            <v>23471</v>
          </cell>
          <cell r="W187" t="str">
            <v xml:space="preserve">AMERICA NORTE N° 401 -  - </v>
          </cell>
          <cell r="X187" t="str">
            <v/>
          </cell>
          <cell r="Y187" t="str">
            <v/>
          </cell>
        </row>
        <row r="188">
          <cell r="A188">
            <v>1279</v>
          </cell>
          <cell r="B188" t="str">
            <v>CIENCIAS ECONOMICAS</v>
          </cell>
          <cell r="C188" t="str">
            <v>ECONOMIA</v>
          </cell>
          <cell r="D188" t="str">
            <v>LOAYZA VALLEJOS NILO JAVIER</v>
          </cell>
          <cell r="E188" t="str">
            <v>NOMBRADO</v>
          </cell>
          <cell r="F188" t="str">
            <v>PRINCIPAL DE</v>
          </cell>
          <cell r="G188">
            <v>193</v>
          </cell>
          <cell r="H188">
            <v>1</v>
          </cell>
          <cell r="I188">
            <v>655.52</v>
          </cell>
          <cell r="J188">
            <v>1200</v>
          </cell>
          <cell r="L188" t="str">
            <v>M</v>
          </cell>
          <cell r="M188" t="str">
            <v>PRI DE</v>
          </cell>
          <cell r="N188">
            <v>17856391</v>
          </cell>
          <cell r="O188">
            <v>20530</v>
          </cell>
          <cell r="P188" t="str">
            <v>ECONOMISTA</v>
          </cell>
          <cell r="Q188" t="str">
            <v>MAESTRO</v>
          </cell>
          <cell r="S188" t="str">
            <v xml:space="preserve"> </v>
          </cell>
          <cell r="U188" t="str">
            <v>CASADO</v>
          </cell>
          <cell r="V188">
            <v>26407</v>
          </cell>
          <cell r="W188" t="str">
            <v>COLON N° 216 - CASCO URBANO - TRUJILLO</v>
          </cell>
          <cell r="X188" t="str">
            <v/>
          </cell>
          <cell r="Y188" t="str">
            <v/>
          </cell>
        </row>
        <row r="189">
          <cell r="A189">
            <v>1595</v>
          </cell>
          <cell r="B189" t="str">
            <v>CIENCIAS ECONOMICAS</v>
          </cell>
          <cell r="C189" t="str">
            <v>ECONOMIA</v>
          </cell>
          <cell r="D189" t="str">
            <v>RODRIGUEZ RODRIGUEZ ENRIQUE MIGUEL</v>
          </cell>
          <cell r="E189" t="str">
            <v>NOMBRADO</v>
          </cell>
          <cell r="F189" t="str">
            <v>PRINCIPAL DE</v>
          </cell>
          <cell r="G189">
            <v>195</v>
          </cell>
          <cell r="H189">
            <v>1</v>
          </cell>
          <cell r="I189">
            <v>655.52</v>
          </cell>
          <cell r="J189">
            <v>1200</v>
          </cell>
          <cell r="L189" t="str">
            <v>M</v>
          </cell>
          <cell r="M189" t="str">
            <v>PRI DE</v>
          </cell>
          <cell r="N189">
            <v>17873844</v>
          </cell>
          <cell r="O189">
            <v>20530</v>
          </cell>
          <cell r="P189" t="str">
            <v>ECONOMISTA</v>
          </cell>
          <cell r="Q189" t="str">
            <v>MAESTRO</v>
          </cell>
          <cell r="S189" t="str">
            <v>DOCTOR</v>
          </cell>
          <cell r="U189" t="str">
            <v>DIVORC.</v>
          </cell>
          <cell r="V189">
            <v>27316</v>
          </cell>
          <cell r="W189" t="str">
            <v>LOS TILOS Nº 240 - CALIFORNIA - VICTOR LARCO</v>
          </cell>
          <cell r="X189">
            <v>3</v>
          </cell>
          <cell r="Y189" t="str">
            <v>DECANO</v>
          </cell>
        </row>
        <row r="190">
          <cell r="A190">
            <v>1596</v>
          </cell>
          <cell r="B190" t="str">
            <v>CIENCIAS ECONOMICAS</v>
          </cell>
          <cell r="C190" t="str">
            <v>ECONOMIA</v>
          </cell>
          <cell r="D190" t="str">
            <v>FERNANDEZ ZUMAETA RAUL ANTONIO</v>
          </cell>
          <cell r="E190" t="str">
            <v>NOMBRADO</v>
          </cell>
          <cell r="F190" t="str">
            <v>PRINCIPAL DE</v>
          </cell>
          <cell r="G190">
            <v>196</v>
          </cell>
          <cell r="H190">
            <v>1</v>
          </cell>
          <cell r="I190">
            <v>644.91999999999996</v>
          </cell>
          <cell r="J190">
            <v>1200</v>
          </cell>
          <cell r="L190" t="str">
            <v>M</v>
          </cell>
          <cell r="M190" t="str">
            <v>PRI DE</v>
          </cell>
          <cell r="N190">
            <v>17923049</v>
          </cell>
          <cell r="O190" t="str">
            <v>A.F.P</v>
          </cell>
          <cell r="P190" t="str">
            <v>ECONOMISTA</v>
          </cell>
          <cell r="Q190" t="str">
            <v xml:space="preserve"> </v>
          </cell>
          <cell r="S190" t="str">
            <v xml:space="preserve"> </v>
          </cell>
          <cell r="U190" t="str">
            <v>CASADO</v>
          </cell>
          <cell r="V190">
            <v>27316</v>
          </cell>
          <cell r="W190" t="str">
            <v xml:space="preserve">CIRO ALEGRIA N° 524 LAS QUINTANAS -  - </v>
          </cell>
          <cell r="X190">
            <v>5</v>
          </cell>
          <cell r="Y190" t="str">
            <v>JEFE DE DEPARTAMENTO</v>
          </cell>
        </row>
        <row r="191">
          <cell r="A191">
            <v>1783</v>
          </cell>
          <cell r="B191" t="str">
            <v>CIENCIAS ECONOMICAS</v>
          </cell>
          <cell r="C191" t="str">
            <v>ECONOMIA</v>
          </cell>
          <cell r="D191" t="str">
            <v>LAVALLE DIOS PEDRO LUIS</v>
          </cell>
          <cell r="E191" t="str">
            <v>NOMBRADO</v>
          </cell>
          <cell r="F191" t="str">
            <v>PRINCIPAL DE</v>
          </cell>
          <cell r="G191">
            <v>197</v>
          </cell>
          <cell r="H191">
            <v>1</v>
          </cell>
          <cell r="I191">
            <v>655.54</v>
          </cell>
          <cell r="J191">
            <v>1200</v>
          </cell>
          <cell r="L191" t="str">
            <v>M</v>
          </cell>
          <cell r="M191" t="str">
            <v>PRI DE</v>
          </cell>
          <cell r="N191">
            <v>17837287</v>
          </cell>
          <cell r="O191">
            <v>20530</v>
          </cell>
          <cell r="P191" t="str">
            <v>ECONOMISTA</v>
          </cell>
          <cell r="Q191" t="str">
            <v>MAESTRO</v>
          </cell>
          <cell r="S191" t="str">
            <v>DOCTOR</v>
          </cell>
          <cell r="U191" t="str">
            <v>CASADO</v>
          </cell>
          <cell r="V191">
            <v>28254</v>
          </cell>
          <cell r="W191" t="str">
            <v xml:space="preserve"> -  - </v>
          </cell>
          <cell r="X191" t="str">
            <v/>
          </cell>
          <cell r="Y191" t="str">
            <v/>
          </cell>
        </row>
        <row r="192">
          <cell r="A192">
            <v>1928</v>
          </cell>
          <cell r="B192" t="str">
            <v>CIENCIAS ECONOMICAS</v>
          </cell>
          <cell r="C192" t="str">
            <v>ECONOMIA</v>
          </cell>
          <cell r="D192" t="str">
            <v>ESQUIVEL PAREDES JULIO CESAR</v>
          </cell>
          <cell r="E192" t="str">
            <v>NOMBRADO</v>
          </cell>
          <cell r="F192" t="str">
            <v>PRINCIPAL DE</v>
          </cell>
          <cell r="G192">
            <v>200</v>
          </cell>
          <cell r="H192">
            <v>1</v>
          </cell>
          <cell r="I192">
            <v>645.55999999999995</v>
          </cell>
          <cell r="J192">
            <v>1200</v>
          </cell>
          <cell r="L192" t="str">
            <v>M</v>
          </cell>
          <cell r="M192" t="str">
            <v>PRI DE</v>
          </cell>
          <cell r="N192">
            <v>17879160</v>
          </cell>
          <cell r="O192" t="str">
            <v>A.F.P</v>
          </cell>
          <cell r="P192" t="str">
            <v>ECONOMISTA</v>
          </cell>
          <cell r="Q192" t="str">
            <v>MAESTRO</v>
          </cell>
          <cell r="S192" t="str">
            <v xml:space="preserve"> </v>
          </cell>
          <cell r="U192" t="str">
            <v>CONVIV.</v>
          </cell>
          <cell r="V192">
            <v>28668</v>
          </cell>
          <cell r="W192" t="str">
            <v xml:space="preserve">LOS PAUJILES N° 184 LOS PINOS -  - </v>
          </cell>
          <cell r="X192" t="str">
            <v/>
          </cell>
          <cell r="Y192" t="str">
            <v/>
          </cell>
        </row>
        <row r="193">
          <cell r="A193">
            <v>2106</v>
          </cell>
          <cell r="B193" t="str">
            <v>CIENCIAS ECONOMICAS</v>
          </cell>
          <cell r="C193" t="str">
            <v>ECONOMIA</v>
          </cell>
          <cell r="D193" t="str">
            <v>VALVERDE VALVERDE EBERTH FERNANDO</v>
          </cell>
          <cell r="E193" t="str">
            <v>NOMBRADO</v>
          </cell>
          <cell r="F193" t="str">
            <v>PRINCIPAL DE</v>
          </cell>
          <cell r="G193">
            <v>201</v>
          </cell>
          <cell r="H193">
            <v>1</v>
          </cell>
          <cell r="I193">
            <v>645.55999999999995</v>
          </cell>
          <cell r="J193">
            <v>1200</v>
          </cell>
          <cell r="L193" t="str">
            <v>M</v>
          </cell>
          <cell r="M193" t="str">
            <v>PRI DE</v>
          </cell>
          <cell r="N193">
            <v>17886544</v>
          </cell>
          <cell r="O193">
            <v>19990</v>
          </cell>
          <cell r="P193" t="str">
            <v>ECONOMISTA</v>
          </cell>
          <cell r="Q193" t="str">
            <v>MAESTRO</v>
          </cell>
          <cell r="S193" t="str">
            <v>DOCTOR</v>
          </cell>
          <cell r="U193" t="str">
            <v>CASADA</v>
          </cell>
          <cell r="V193">
            <v>29628</v>
          </cell>
          <cell r="W193" t="str">
            <v>VICTOR FAJARDO Nº 305 - SANTA MARIA V ETAPA - TRUJILLO</v>
          </cell>
          <cell r="X193" t="str">
            <v/>
          </cell>
          <cell r="Y193" t="str">
            <v/>
          </cell>
        </row>
        <row r="194">
          <cell r="A194">
            <v>2169</v>
          </cell>
          <cell r="B194" t="str">
            <v>CIENCIAS ECONOMICAS</v>
          </cell>
          <cell r="C194" t="str">
            <v>ECONOMIA</v>
          </cell>
          <cell r="D194" t="str">
            <v>CALMET REYNA ENRIQUE</v>
          </cell>
          <cell r="E194" t="str">
            <v>NOMBRADO</v>
          </cell>
          <cell r="F194" t="str">
            <v>PRINCIPAL DE</v>
          </cell>
          <cell r="G194">
            <v>202</v>
          </cell>
          <cell r="H194">
            <v>1</v>
          </cell>
          <cell r="I194">
            <v>655.54</v>
          </cell>
          <cell r="J194">
            <v>1200</v>
          </cell>
          <cell r="L194" t="str">
            <v>M</v>
          </cell>
          <cell r="M194" t="str">
            <v>PRI DE</v>
          </cell>
          <cell r="N194">
            <v>17864351</v>
          </cell>
          <cell r="O194">
            <v>20530</v>
          </cell>
          <cell r="P194" t="str">
            <v>ECONOMISTA</v>
          </cell>
          <cell r="Q194" t="str">
            <v>MAESTRO</v>
          </cell>
          <cell r="S194" t="str">
            <v xml:space="preserve"> </v>
          </cell>
          <cell r="U194" t="str">
            <v>CONVIV.</v>
          </cell>
          <cell r="V194">
            <v>29768</v>
          </cell>
          <cell r="W194" t="str">
            <v>LOS RUBIES N° 512 - SANTA INES - TRUJILLO</v>
          </cell>
          <cell r="X194" t="str">
            <v/>
          </cell>
          <cell r="Y194" t="str">
            <v/>
          </cell>
        </row>
        <row r="195">
          <cell r="A195">
            <v>2490</v>
          </cell>
          <cell r="B195" t="str">
            <v>CIENCIAS ECONOMICAS</v>
          </cell>
          <cell r="C195" t="str">
            <v>ECONOMIA</v>
          </cell>
          <cell r="D195" t="str">
            <v>CASTAÑEDA MELENDEZ JOSE MANUEL</v>
          </cell>
          <cell r="E195" t="str">
            <v>NOMBRADO</v>
          </cell>
          <cell r="F195" t="str">
            <v>PRINCIPAL DE</v>
          </cell>
          <cell r="G195">
            <v>203</v>
          </cell>
          <cell r="H195">
            <v>1</v>
          </cell>
          <cell r="I195">
            <v>647.16</v>
          </cell>
          <cell r="J195">
            <v>1200</v>
          </cell>
          <cell r="L195" t="str">
            <v>M</v>
          </cell>
          <cell r="M195" t="str">
            <v>PRI DE</v>
          </cell>
          <cell r="N195">
            <v>17900243</v>
          </cell>
          <cell r="O195" t="str">
            <v>A.F.P</v>
          </cell>
          <cell r="P195" t="str">
            <v>ECONOMISTA</v>
          </cell>
          <cell r="Q195" t="str">
            <v>MAESTRO</v>
          </cell>
          <cell r="S195" t="str">
            <v xml:space="preserve"> </v>
          </cell>
          <cell r="U195" t="str">
            <v>CASADO</v>
          </cell>
          <cell r="V195">
            <v>30011</v>
          </cell>
          <cell r="W195" t="str">
            <v>MZ. H' LOTE 28 - COVICORTI - TRUJILLO</v>
          </cell>
          <cell r="X195">
            <v>6</v>
          </cell>
          <cell r="Y195" t="str">
            <v>DIRECTOR DE ESCUELA</v>
          </cell>
        </row>
        <row r="196">
          <cell r="A196">
            <v>2701</v>
          </cell>
          <cell r="B196" t="str">
            <v>CIENCIAS ECONOMICAS</v>
          </cell>
          <cell r="C196" t="str">
            <v>ECONOMIA</v>
          </cell>
          <cell r="D196" t="str">
            <v>RODRIGUEZ NOMURA HERRIOT ELMER</v>
          </cell>
          <cell r="E196" t="str">
            <v>NOMBRADO</v>
          </cell>
          <cell r="F196" t="str">
            <v>PRINCIPAL DE</v>
          </cell>
          <cell r="G196">
            <v>204</v>
          </cell>
          <cell r="H196">
            <v>1</v>
          </cell>
          <cell r="I196">
            <v>634.64</v>
          </cell>
          <cell r="J196">
            <v>1200</v>
          </cell>
          <cell r="L196" t="str">
            <v>M</v>
          </cell>
          <cell r="M196" t="str">
            <v>PRI DE</v>
          </cell>
          <cell r="N196">
            <v>17928874</v>
          </cell>
          <cell r="O196" t="str">
            <v>A.F.P</v>
          </cell>
          <cell r="P196" t="str">
            <v>ECONOMISTA</v>
          </cell>
          <cell r="Q196" t="str">
            <v>MAESTRO</v>
          </cell>
          <cell r="S196" t="str">
            <v xml:space="preserve"> </v>
          </cell>
          <cell r="U196" t="str">
            <v>CASADO</v>
          </cell>
          <cell r="V196">
            <v>30749</v>
          </cell>
          <cell r="W196" t="str">
            <v>MZ. F LOTE 6 - LAS FLORES - VICTOR LARCO</v>
          </cell>
          <cell r="X196" t="str">
            <v/>
          </cell>
          <cell r="Y196" t="str">
            <v/>
          </cell>
        </row>
        <row r="197">
          <cell r="A197">
            <v>1851</v>
          </cell>
          <cell r="B197" t="str">
            <v>CIENCIAS ECONOMICAS</v>
          </cell>
          <cell r="C197" t="str">
            <v>ECONOMIA</v>
          </cell>
          <cell r="D197" t="str">
            <v>ZEGARRA PINTO JORGE EDILBERTO</v>
          </cell>
          <cell r="E197" t="str">
            <v>NOMBRADO</v>
          </cell>
          <cell r="F197" t="str">
            <v>PRINCIPAL DE</v>
          </cell>
          <cell r="G197">
            <v>205</v>
          </cell>
          <cell r="H197">
            <v>1</v>
          </cell>
          <cell r="I197">
            <v>655.54</v>
          </cell>
          <cell r="J197">
            <v>1200</v>
          </cell>
          <cell r="L197" t="str">
            <v>M</v>
          </cell>
          <cell r="M197" t="str">
            <v>PRI DE</v>
          </cell>
          <cell r="N197">
            <v>17806927</v>
          </cell>
          <cell r="O197">
            <v>20530</v>
          </cell>
          <cell r="P197" t="str">
            <v>ECONOMISTA</v>
          </cell>
          <cell r="Q197" t="str">
            <v>MAESTRO</v>
          </cell>
          <cell r="S197" t="str">
            <v>DOCTOR</v>
          </cell>
          <cell r="U197" t="str">
            <v>CASADO</v>
          </cell>
          <cell r="V197">
            <v>28384</v>
          </cell>
          <cell r="W197" t="str">
            <v>MIGUEL IGLESIAS N° 201 - SANTA MARIA V ETAPA - TRUJILLO</v>
          </cell>
          <cell r="X197" t="str">
            <v/>
          </cell>
          <cell r="Y197" t="str">
            <v/>
          </cell>
        </row>
        <row r="198">
          <cell r="A198">
            <v>3367</v>
          </cell>
          <cell r="B198" t="str">
            <v>CIENCIAS ECONOMICAS</v>
          </cell>
          <cell r="C198" t="str">
            <v>ECONOMIA</v>
          </cell>
          <cell r="D198" t="str">
            <v>FRANCO CORNELIO CARLOS ALBERTO</v>
          </cell>
          <cell r="E198" t="str">
            <v>NOMBRADO</v>
          </cell>
          <cell r="F198" t="str">
            <v>ASOCIADO DE</v>
          </cell>
          <cell r="G198">
            <v>208</v>
          </cell>
          <cell r="H198">
            <v>1</v>
          </cell>
          <cell r="I198">
            <v>283.16000000000003</v>
          </cell>
          <cell r="J198">
            <v>580</v>
          </cell>
          <cell r="L198" t="str">
            <v>M</v>
          </cell>
          <cell r="M198" t="str">
            <v>ASO DE</v>
          </cell>
          <cell r="N198">
            <v>17996192</v>
          </cell>
          <cell r="O198" t="str">
            <v>A.F.P</v>
          </cell>
          <cell r="P198" t="str">
            <v>ECONOMISTA</v>
          </cell>
          <cell r="Q198" t="str">
            <v>MAESTRO</v>
          </cell>
          <cell r="S198" t="str">
            <v xml:space="preserve"> </v>
          </cell>
          <cell r="U198" t="str">
            <v>CASADO</v>
          </cell>
          <cell r="V198">
            <v>32700</v>
          </cell>
          <cell r="W198" t="str">
            <v>SUCRE N° 24 -  - LAREDO</v>
          </cell>
          <cell r="X198" t="str">
            <v/>
          </cell>
          <cell r="Y198" t="str">
            <v/>
          </cell>
        </row>
        <row r="199">
          <cell r="A199">
            <v>3368</v>
          </cell>
          <cell r="B199" t="str">
            <v>CIENCIAS ECONOMICAS</v>
          </cell>
          <cell r="C199" t="str">
            <v>ECONOMIA</v>
          </cell>
          <cell r="D199" t="str">
            <v>CANO URBINA EDUARDO ANDRES</v>
          </cell>
          <cell r="E199" t="str">
            <v>NOMBRADO</v>
          </cell>
          <cell r="F199" t="str">
            <v>ASOCIADO DE</v>
          </cell>
          <cell r="G199">
            <v>209</v>
          </cell>
          <cell r="H199">
            <v>1</v>
          </cell>
          <cell r="I199">
            <v>283.16000000000003</v>
          </cell>
          <cell r="J199">
            <v>580</v>
          </cell>
          <cell r="L199" t="str">
            <v>M</v>
          </cell>
          <cell r="M199" t="str">
            <v>ASO DE</v>
          </cell>
          <cell r="N199">
            <v>17869141</v>
          </cell>
          <cell r="O199" t="str">
            <v>A.F.P</v>
          </cell>
          <cell r="P199" t="str">
            <v>ECONOMISTA</v>
          </cell>
          <cell r="Q199" t="str">
            <v>MAESTRO</v>
          </cell>
          <cell r="S199" t="str">
            <v xml:space="preserve"> </v>
          </cell>
          <cell r="U199" t="str">
            <v>CASADO</v>
          </cell>
          <cell r="V199">
            <v>32700</v>
          </cell>
          <cell r="W199" t="str">
            <v>MZ. P' LOTE 4 - MONSERRATE IV ETAPA - TRUJILLO</v>
          </cell>
          <cell r="X199" t="str">
            <v/>
          </cell>
          <cell r="Y199" t="str">
            <v/>
          </cell>
        </row>
        <row r="200">
          <cell r="A200">
            <v>2931</v>
          </cell>
          <cell r="B200" t="str">
            <v>CIENCIAS ECONOMICAS</v>
          </cell>
          <cell r="C200" t="str">
            <v>ECONOMIA</v>
          </cell>
          <cell r="D200" t="str">
            <v>LEON MOSTACERO LUZMILA ELENA</v>
          </cell>
          <cell r="E200" t="str">
            <v>NOMBRADO</v>
          </cell>
          <cell r="F200" t="str">
            <v>ASOCIADO DE</v>
          </cell>
          <cell r="G200">
            <v>210</v>
          </cell>
          <cell r="H200">
            <v>1</v>
          </cell>
          <cell r="I200">
            <v>246.98</v>
          </cell>
          <cell r="J200">
            <v>580</v>
          </cell>
          <cell r="L200" t="str">
            <v>F</v>
          </cell>
          <cell r="M200" t="str">
            <v>ASO DE</v>
          </cell>
          <cell r="N200">
            <v>17879710</v>
          </cell>
          <cell r="O200" t="str">
            <v>A.F.P</v>
          </cell>
          <cell r="P200" t="str">
            <v>ECONOMISTA</v>
          </cell>
          <cell r="Q200" t="str">
            <v>MAESTRO</v>
          </cell>
          <cell r="S200" t="str">
            <v>DOCTOR</v>
          </cell>
          <cell r="U200" t="str">
            <v>SOLTERA</v>
          </cell>
          <cell r="V200">
            <v>31656</v>
          </cell>
          <cell r="W200" t="str">
            <v>HUSARES DE JUNIN N° 499 - MONSERRATE - TRUJILLO</v>
          </cell>
          <cell r="X200" t="str">
            <v/>
          </cell>
          <cell r="Y200" t="str">
            <v/>
          </cell>
        </row>
        <row r="201">
          <cell r="A201">
            <v>4282</v>
          </cell>
          <cell r="B201" t="str">
            <v>CIENCIAS ECONOMICAS</v>
          </cell>
          <cell r="C201" t="str">
            <v>ECONOMIA</v>
          </cell>
          <cell r="D201" t="str">
            <v>SULEN LAU FELIX MAXIMILIANO</v>
          </cell>
          <cell r="E201" t="str">
            <v>NOMBRADO</v>
          </cell>
          <cell r="F201" t="str">
            <v>AUXILIAR TC</v>
          </cell>
          <cell r="G201">
            <v>217</v>
          </cell>
          <cell r="H201">
            <v>1</v>
          </cell>
          <cell r="I201">
            <v>116.84</v>
          </cell>
          <cell r="J201">
            <v>280</v>
          </cell>
          <cell r="L201" t="str">
            <v>M</v>
          </cell>
          <cell r="M201" t="str">
            <v>AUX TC</v>
          </cell>
          <cell r="N201">
            <v>17810427</v>
          </cell>
          <cell r="O201" t="str">
            <v>A.F.P</v>
          </cell>
          <cell r="P201" t="str">
            <v>ECONOMISTA</v>
          </cell>
          <cell r="Q201" t="str">
            <v>MAESTRO</v>
          </cell>
          <cell r="S201" t="str">
            <v xml:space="preserve"> </v>
          </cell>
          <cell r="U201" t="str">
            <v>CASADO</v>
          </cell>
          <cell r="V201">
            <v>33904</v>
          </cell>
          <cell r="W201" t="str">
            <v>ARGENTINA N° 234 - EL RECREO - TRUJILLO</v>
          </cell>
          <cell r="X201" t="str">
            <v/>
          </cell>
          <cell r="Y201" t="str">
            <v/>
          </cell>
        </row>
        <row r="202">
          <cell r="A202">
            <v>4915</v>
          </cell>
          <cell r="B202" t="str">
            <v>CIENCIAS ECONOMICAS</v>
          </cell>
          <cell r="C202" t="str">
            <v>ECONOMIA</v>
          </cell>
          <cell r="D202" t="str">
            <v>VENTURA AGUILAR HENRY ELDER</v>
          </cell>
          <cell r="E202" t="str">
            <v>NOMBRADO</v>
          </cell>
          <cell r="F202" t="str">
            <v>AUXILIAR TC</v>
          </cell>
          <cell r="G202">
            <v>219</v>
          </cell>
          <cell r="H202">
            <v>1</v>
          </cell>
          <cell r="I202">
            <v>0</v>
          </cell>
          <cell r="J202">
            <v>0</v>
          </cell>
          <cell r="L202" t="str">
            <v>M</v>
          </cell>
          <cell r="M202" t="str">
            <v>AUX TC</v>
          </cell>
          <cell r="N202">
            <v>18074679</v>
          </cell>
          <cell r="O202" t="str">
            <v>A.F.P.</v>
          </cell>
          <cell r="P202" t="str">
            <v>ECONOMISTA</v>
          </cell>
          <cell r="Q202" t="str">
            <v>MAESTRO</v>
          </cell>
          <cell r="S202" t="str">
            <v xml:space="preserve"> </v>
          </cell>
          <cell r="U202" t="str">
            <v>CASADO</v>
          </cell>
          <cell r="V202">
            <v>36220</v>
          </cell>
          <cell r="W202" t="str">
            <v>PROL. UNION 1341 - 3B - DANIEL HOYLE - TRUJILLO</v>
          </cell>
          <cell r="X202" t="str">
            <v/>
          </cell>
          <cell r="Y202" t="str">
            <v/>
          </cell>
        </row>
        <row r="203">
          <cell r="A203">
            <v>4379</v>
          </cell>
          <cell r="B203" t="str">
            <v>CIENCIAS ECONOMICAS</v>
          </cell>
          <cell r="C203" t="str">
            <v>ECONOMIA</v>
          </cell>
          <cell r="D203" t="str">
            <v>CASTILLO VERA FELIX SEGUNDO</v>
          </cell>
          <cell r="E203" t="str">
            <v>NOMBRADO</v>
          </cell>
          <cell r="F203" t="str">
            <v>AUXILIAR TC</v>
          </cell>
          <cell r="G203">
            <v>220</v>
          </cell>
          <cell r="H203">
            <v>1</v>
          </cell>
          <cell r="I203">
            <v>123.84</v>
          </cell>
          <cell r="J203">
            <v>280</v>
          </cell>
          <cell r="L203" t="str">
            <v>M</v>
          </cell>
          <cell r="M203" t="str">
            <v>AUX TC</v>
          </cell>
          <cell r="N203">
            <v>17800948</v>
          </cell>
          <cell r="O203" t="str">
            <v>A.F.P</v>
          </cell>
          <cell r="P203" t="str">
            <v>ECONOMISTA</v>
          </cell>
          <cell r="Q203" t="str">
            <v>MAESTRO</v>
          </cell>
          <cell r="S203" t="str">
            <v xml:space="preserve"> </v>
          </cell>
          <cell r="U203" t="str">
            <v>CASADO</v>
          </cell>
          <cell r="V203">
            <v>34136</v>
          </cell>
          <cell r="W203" t="str">
            <v xml:space="preserve">PERIDOTOS MZ. G8 LTE. 17 - LA RINCONADA - </v>
          </cell>
          <cell r="X203" t="str">
            <v/>
          </cell>
          <cell r="Y203" t="str">
            <v/>
          </cell>
        </row>
        <row r="204">
          <cell r="A204">
            <v>4284</v>
          </cell>
          <cell r="B204" t="str">
            <v>CIENCIAS ECONOMICAS</v>
          </cell>
          <cell r="C204" t="str">
            <v>ECONOMIA</v>
          </cell>
          <cell r="D204" t="str">
            <v>BENITEZ GAMBOA JESUS SIGIFREDO</v>
          </cell>
          <cell r="E204" t="str">
            <v>NOMBRADO</v>
          </cell>
          <cell r="F204" t="str">
            <v>AUXILIAR TP 20 H</v>
          </cell>
          <cell r="G204">
            <v>221</v>
          </cell>
          <cell r="H204">
            <v>1</v>
          </cell>
          <cell r="I204">
            <v>26.92</v>
          </cell>
          <cell r="J204">
            <v>140</v>
          </cell>
          <cell r="L204" t="str">
            <v>M</v>
          </cell>
          <cell r="M204" t="str">
            <v>AUX TP</v>
          </cell>
          <cell r="N204">
            <v>19028062</v>
          </cell>
          <cell r="O204" t="str">
            <v>A.F.P</v>
          </cell>
          <cell r="P204" t="str">
            <v>ECONOMISTA</v>
          </cell>
          <cell r="Q204" t="str">
            <v>MAESTRO</v>
          </cell>
          <cell r="S204" t="str">
            <v xml:space="preserve"> </v>
          </cell>
          <cell r="U204" t="str">
            <v>CASADO</v>
          </cell>
          <cell r="V204">
            <v>33904</v>
          </cell>
          <cell r="W204" t="str">
            <v>LOS PETALOS MZ. 05 LT. 14 - LOS ROSALES SAN ANDRES - TRUJILLO</v>
          </cell>
          <cell r="X204" t="str">
            <v/>
          </cell>
          <cell r="Y204" t="str">
            <v/>
          </cell>
        </row>
        <row r="205">
          <cell r="A205">
            <v>4286</v>
          </cell>
          <cell r="B205" t="str">
            <v>CIENCIAS ECONOMICAS</v>
          </cell>
          <cell r="C205" t="str">
            <v>ECONOMIA</v>
          </cell>
          <cell r="D205" t="str">
            <v>LIZA AVILA MONICA HERTA</v>
          </cell>
          <cell r="E205" t="str">
            <v>NOMBRADO</v>
          </cell>
          <cell r="F205" t="str">
            <v>ASOCIADO DE</v>
          </cell>
          <cell r="G205">
            <v>696</v>
          </cell>
          <cell r="H205">
            <v>1</v>
          </cell>
          <cell r="I205">
            <v>79.78</v>
          </cell>
          <cell r="J205">
            <v>300</v>
          </cell>
          <cell r="L205" t="str">
            <v>F</v>
          </cell>
          <cell r="M205" t="str">
            <v>AUX DE</v>
          </cell>
          <cell r="N205">
            <v>17844627</v>
          </cell>
          <cell r="O205" t="str">
            <v>A.F.P</v>
          </cell>
          <cell r="P205" t="str">
            <v>ECONOMISTA</v>
          </cell>
          <cell r="Q205" t="str">
            <v>MAESTRO</v>
          </cell>
          <cell r="S205" t="str">
            <v xml:space="preserve"> </v>
          </cell>
          <cell r="U205" t="str">
            <v>CASADA</v>
          </cell>
          <cell r="V205">
            <v>33904</v>
          </cell>
          <cell r="W205" t="str">
            <v>CALLE 11 P-12 - VILLA DEL CONTADOR - TRUJILLO</v>
          </cell>
          <cell r="X205" t="str">
            <v/>
          </cell>
          <cell r="Y205" t="str">
            <v/>
          </cell>
        </row>
        <row r="206">
          <cell r="A206">
            <v>3369</v>
          </cell>
          <cell r="B206" t="str">
            <v>CIENCIAS ECONOMICAS</v>
          </cell>
          <cell r="C206" t="str">
            <v>ECONOMIA</v>
          </cell>
          <cell r="D206" t="str">
            <v>POLO CAMPOS ANGEL FRANCISCO</v>
          </cell>
          <cell r="E206" t="str">
            <v>NOMBRADO</v>
          </cell>
          <cell r="F206" t="str">
            <v>ASOCIADO TC</v>
          </cell>
          <cell r="G206">
            <v>956</v>
          </cell>
          <cell r="H206">
            <v>1</v>
          </cell>
          <cell r="I206">
            <v>27.58</v>
          </cell>
          <cell r="J206">
            <v>140</v>
          </cell>
          <cell r="L206" t="str">
            <v>M</v>
          </cell>
          <cell r="M206" t="str">
            <v>ASO TC</v>
          </cell>
          <cell r="N206">
            <v>17875429</v>
          </cell>
          <cell r="O206" t="str">
            <v>A.F.P</v>
          </cell>
          <cell r="P206" t="str">
            <v>ECONOMISTA</v>
          </cell>
          <cell r="Q206" t="str">
            <v>MAESTRO</v>
          </cell>
          <cell r="S206" t="str">
            <v xml:space="preserve"> </v>
          </cell>
          <cell r="U206" t="str">
            <v>CASADO</v>
          </cell>
          <cell r="V206">
            <v>32700</v>
          </cell>
          <cell r="W206" t="str">
            <v>RODRIGUEZ DE MENDOZA N° 460 - LA NORIA - TRUJILLO</v>
          </cell>
          <cell r="X206" t="str">
            <v/>
          </cell>
          <cell r="Y206" t="str">
            <v/>
          </cell>
        </row>
        <row r="207">
          <cell r="A207">
            <v>4285</v>
          </cell>
          <cell r="B207" t="str">
            <v>CIENCIAS ECONOMICAS</v>
          </cell>
          <cell r="C207" t="str">
            <v>ECONOMIA</v>
          </cell>
          <cell r="D207" t="str">
            <v>MUÑOZ DIAZ LUIS ALBERTO</v>
          </cell>
          <cell r="E207" t="str">
            <v>NOMBRADO</v>
          </cell>
          <cell r="F207" t="str">
            <v>ASOCIADO TC</v>
          </cell>
          <cell r="G207">
            <v>957</v>
          </cell>
          <cell r="H207">
            <v>1</v>
          </cell>
          <cell r="I207">
            <v>127.56</v>
          </cell>
          <cell r="J207">
            <v>560</v>
          </cell>
          <cell r="L207" t="str">
            <v>M</v>
          </cell>
          <cell r="M207" t="str">
            <v>ASO TC</v>
          </cell>
          <cell r="N207">
            <v>17824838</v>
          </cell>
          <cell r="O207" t="str">
            <v>A.F.P</v>
          </cell>
          <cell r="P207" t="str">
            <v>ECONOMISTA</v>
          </cell>
          <cell r="Q207" t="str">
            <v>MAESTRO</v>
          </cell>
          <cell r="S207" t="str">
            <v xml:space="preserve"> </v>
          </cell>
          <cell r="U207" t="str">
            <v>CASADO</v>
          </cell>
          <cell r="V207">
            <v>33904</v>
          </cell>
          <cell r="W207" t="str">
            <v>MZ. P' LOTE 4 - SEMIRUSTICA EL BOSQUE - TRUJILLO</v>
          </cell>
          <cell r="X207" t="str">
            <v/>
          </cell>
          <cell r="Y207" t="str">
            <v/>
          </cell>
        </row>
        <row r="208">
          <cell r="A208">
            <v>4283</v>
          </cell>
          <cell r="B208" t="str">
            <v>CIENCIAS ECONOMICAS</v>
          </cell>
          <cell r="C208" t="str">
            <v>ECONOMIA</v>
          </cell>
          <cell r="D208" t="str">
            <v>RONCAL RODRIGUEZ FRANKLIN SANTIAGO</v>
          </cell>
          <cell r="E208" t="str">
            <v>NOMBRADO</v>
          </cell>
          <cell r="F208" t="str">
            <v>ASOCIADO TC</v>
          </cell>
          <cell r="G208">
            <v>959</v>
          </cell>
          <cell r="H208">
            <v>1</v>
          </cell>
          <cell r="I208">
            <v>280.36</v>
          </cell>
          <cell r="J208">
            <v>560</v>
          </cell>
          <cell r="L208" t="str">
            <v>M</v>
          </cell>
          <cell r="M208" t="str">
            <v>ASO TC</v>
          </cell>
          <cell r="N208">
            <v>17917884</v>
          </cell>
          <cell r="O208" t="str">
            <v>A.F.P</v>
          </cell>
          <cell r="P208" t="str">
            <v>ECONOMISTA</v>
          </cell>
          <cell r="Q208" t="str">
            <v>MAESTRO</v>
          </cell>
          <cell r="S208" t="str">
            <v xml:space="preserve"> </v>
          </cell>
          <cell r="U208" t="str">
            <v>CASADO</v>
          </cell>
          <cell r="V208">
            <v>33904</v>
          </cell>
          <cell r="W208" t="str">
            <v>EDIF. 12V - DPTO. 306 - MONSERRATE - TRUJILLO</v>
          </cell>
          <cell r="X208" t="str">
            <v/>
          </cell>
          <cell r="Y208" t="str">
            <v/>
          </cell>
        </row>
        <row r="209">
          <cell r="A209">
            <v>5508</v>
          </cell>
          <cell r="B209" t="str">
            <v>CIENCIAS ECONOMICAS</v>
          </cell>
          <cell r="C209" t="str">
            <v>ECONOMIA</v>
          </cell>
          <cell r="D209" t="str">
            <v>BAUTISTA ZUÑIGA LILY DE LA CONCEPCION</v>
          </cell>
          <cell r="E209" t="str">
            <v>CONTRATADO</v>
          </cell>
          <cell r="F209" t="str">
            <v>AUXILIAR TC</v>
          </cell>
          <cell r="G209">
            <v>27</v>
          </cell>
          <cell r="H209">
            <v>1</v>
          </cell>
          <cell r="I209">
            <v>0</v>
          </cell>
          <cell r="J209">
            <v>0</v>
          </cell>
          <cell r="L209" t="str">
            <v>F</v>
          </cell>
          <cell r="M209" t="str">
            <v>AUX TC</v>
          </cell>
          <cell r="N209">
            <v>18075015</v>
          </cell>
          <cell r="O209" t="str">
            <v>A.F.P.</v>
          </cell>
          <cell r="P209" t="str">
            <v>ECONOMISTA</v>
          </cell>
          <cell r="Q209" t="str">
            <v>MAESTRO</v>
          </cell>
          <cell r="S209" t="str">
            <v xml:space="preserve"> </v>
          </cell>
          <cell r="U209" t="str">
            <v>SOLTERA</v>
          </cell>
          <cell r="V209">
            <v>38091</v>
          </cell>
          <cell r="W209" t="str">
            <v>JOSE GALVEZ N°871 - CHICAGO - TRUJILLO</v>
          </cell>
          <cell r="X209" t="str">
            <v/>
          </cell>
          <cell r="Y209" t="str">
            <v/>
          </cell>
        </row>
        <row r="210">
          <cell r="A210">
            <v>5506</v>
          </cell>
          <cell r="B210" t="str">
            <v>CIENCIAS ECONOMICAS</v>
          </cell>
          <cell r="C210" t="str">
            <v>ECONOMIA</v>
          </cell>
          <cell r="D210" t="str">
            <v>ZAVALETA LOPEZ MARIA CECILIA</v>
          </cell>
          <cell r="E210" t="str">
            <v>CONTRATADO</v>
          </cell>
          <cell r="F210" t="str">
            <v>AUXILIAR TC</v>
          </cell>
          <cell r="G210">
            <v>41</v>
          </cell>
          <cell r="H210">
            <v>1</v>
          </cell>
          <cell r="I210">
            <v>0</v>
          </cell>
          <cell r="J210">
            <v>0</v>
          </cell>
          <cell r="L210" t="str">
            <v>F</v>
          </cell>
          <cell r="M210" t="str">
            <v>AUX TC</v>
          </cell>
          <cell r="N210">
            <v>18122972</v>
          </cell>
          <cell r="O210" t="str">
            <v>A.F.P.</v>
          </cell>
          <cell r="P210" t="str">
            <v>ECONOMISTA</v>
          </cell>
          <cell r="Q210" t="str">
            <v>MAESTRO</v>
          </cell>
          <cell r="S210" t="str">
            <v xml:space="preserve"> </v>
          </cell>
          <cell r="U210" t="str">
            <v>CASADA</v>
          </cell>
          <cell r="V210">
            <v>38091</v>
          </cell>
          <cell r="W210" t="str">
            <v>LA PLANICIE Nº 480 - LOS LAURELES - TRUJILLO</v>
          </cell>
          <cell r="X210" t="str">
            <v/>
          </cell>
          <cell r="Y210" t="str">
            <v/>
          </cell>
        </row>
        <row r="211">
          <cell r="A211">
            <v>5204</v>
          </cell>
          <cell r="B211" t="str">
            <v>CIENCIAS ECONOMICAS</v>
          </cell>
          <cell r="C211" t="str">
            <v>ECONOMIA</v>
          </cell>
          <cell r="D211" t="str">
            <v>JAULIS QUISPE DAVID</v>
          </cell>
          <cell r="E211" t="str">
            <v>CONTRATADO</v>
          </cell>
          <cell r="F211" t="str">
            <v>AUXILIAR TC</v>
          </cell>
          <cell r="G211">
            <v>156</v>
          </cell>
          <cell r="H211">
            <v>1</v>
          </cell>
          <cell r="I211">
            <v>0</v>
          </cell>
          <cell r="J211">
            <v>0</v>
          </cell>
          <cell r="L211" t="str">
            <v>M</v>
          </cell>
          <cell r="M211" t="str">
            <v>AUX TC</v>
          </cell>
          <cell r="N211">
            <v>28604108</v>
          </cell>
          <cell r="O211" t="str">
            <v>A.F.P.</v>
          </cell>
          <cell r="P211" t="str">
            <v>ECONOMISTA</v>
          </cell>
          <cell r="Q211" t="str">
            <v>MAESTRO</v>
          </cell>
          <cell r="S211" t="str">
            <v xml:space="preserve"> </v>
          </cell>
          <cell r="U211" t="str">
            <v>CASADO</v>
          </cell>
          <cell r="V211">
            <v>36818</v>
          </cell>
          <cell r="W211" t="str">
            <v>PEDRO MUÑIZ # 612 - SANCHEZ CARRION - TRUJILLO</v>
          </cell>
          <cell r="X211" t="str">
            <v/>
          </cell>
          <cell r="Y211" t="str">
            <v/>
          </cell>
        </row>
        <row r="212">
          <cell r="A212">
            <v>5507</v>
          </cell>
          <cell r="B212" t="str">
            <v>CIENCIAS ECONOMICAS</v>
          </cell>
          <cell r="C212" t="str">
            <v>ECONOMIA</v>
          </cell>
          <cell r="D212" t="str">
            <v>REYES VASQUEZ JULIO CESAR</v>
          </cell>
          <cell r="E212" t="str">
            <v>CONTRATADO</v>
          </cell>
          <cell r="F212" t="str">
            <v>JP TC</v>
          </cell>
          <cell r="G212">
            <v>223</v>
          </cell>
          <cell r="H212">
            <v>1</v>
          </cell>
          <cell r="I212">
            <v>0</v>
          </cell>
          <cell r="J212">
            <v>0</v>
          </cell>
          <cell r="L212" t="str">
            <v>M</v>
          </cell>
          <cell r="M212" t="str">
            <v>JP TC</v>
          </cell>
          <cell r="N212">
            <v>17906917</v>
          </cell>
          <cell r="O212">
            <v>19990</v>
          </cell>
          <cell r="P212" t="str">
            <v>ECONOMISTA</v>
          </cell>
          <cell r="Q212" t="str">
            <v xml:space="preserve"> </v>
          </cell>
          <cell r="S212" t="str">
            <v xml:space="preserve"> </v>
          </cell>
          <cell r="U212" t="str">
            <v>CASADO</v>
          </cell>
          <cell r="V212">
            <v>38091</v>
          </cell>
          <cell r="W212" t="str">
            <v>LUTHER KING Nº 285 - LA PERLA - TRUJILLO</v>
          </cell>
          <cell r="X212" t="str">
            <v/>
          </cell>
          <cell r="Y212" t="str">
            <v/>
          </cell>
        </row>
        <row r="213">
          <cell r="A213">
            <v>5706</v>
          </cell>
          <cell r="B213" t="str">
            <v>CIENCIAS ECONOMICAS</v>
          </cell>
          <cell r="C213" t="str">
            <v>ECONOMIA</v>
          </cell>
          <cell r="D213" t="str">
            <v>OBANDO PERALTA ENA CECILIA</v>
          </cell>
          <cell r="E213" t="str">
            <v>CONTRATADO</v>
          </cell>
          <cell r="F213" t="str">
            <v>JP TC</v>
          </cell>
          <cell r="G213">
            <v>224</v>
          </cell>
          <cell r="H213">
            <v>1</v>
          </cell>
          <cell r="I213">
            <v>0</v>
          </cell>
          <cell r="J213">
            <v>0</v>
          </cell>
          <cell r="L213" t="str">
            <v>F</v>
          </cell>
          <cell r="M213" t="str">
            <v>JP TC</v>
          </cell>
          <cell r="N213">
            <v>0</v>
          </cell>
          <cell r="O213">
            <v>0</v>
          </cell>
          <cell r="P213" t="str">
            <v>ECONOMISTA</v>
          </cell>
          <cell r="Q213">
            <v>0</v>
          </cell>
          <cell r="S213">
            <v>0</v>
          </cell>
          <cell r="U213">
            <v>0</v>
          </cell>
          <cell r="V213" t="str">
            <v>*</v>
          </cell>
          <cell r="W213">
            <v>0</v>
          </cell>
          <cell r="X213" t="str">
            <v/>
          </cell>
          <cell r="Y213" t="str">
            <v/>
          </cell>
        </row>
        <row r="214">
          <cell r="A214">
            <v>4610</v>
          </cell>
          <cell r="B214" t="str">
            <v>CIENCIAS ECONOMICAS</v>
          </cell>
          <cell r="C214" t="str">
            <v>ECONOMIA</v>
          </cell>
          <cell r="D214" t="str">
            <v>QUEZADA LEIVA SERGIO FERMIN</v>
          </cell>
          <cell r="E214" t="str">
            <v>CONTRATADO</v>
          </cell>
          <cell r="F214" t="str">
            <v>JP TP 10 H</v>
          </cell>
          <cell r="G214">
            <v>225</v>
          </cell>
          <cell r="H214">
            <v>1</v>
          </cell>
          <cell r="I214">
            <v>0</v>
          </cell>
          <cell r="J214">
            <v>0</v>
          </cell>
          <cell r="L214" t="str">
            <v>M</v>
          </cell>
          <cell r="M214" t="str">
            <v>JP TP</v>
          </cell>
          <cell r="N214">
            <v>0</v>
          </cell>
          <cell r="O214">
            <v>0</v>
          </cell>
          <cell r="P214" t="str">
            <v>ECONOMISTA</v>
          </cell>
          <cell r="Q214">
            <v>0</v>
          </cell>
          <cell r="S214">
            <v>0</v>
          </cell>
          <cell r="U214">
            <v>0</v>
          </cell>
          <cell r="V214" t="str">
            <v>*</v>
          </cell>
          <cell r="W214">
            <v>0</v>
          </cell>
          <cell r="X214" t="str">
            <v/>
          </cell>
          <cell r="Y214" t="str">
            <v/>
          </cell>
        </row>
        <row r="215">
          <cell r="A215">
            <v>5291</v>
          </cell>
          <cell r="B215" t="str">
            <v>CIENCIAS ECONOMICAS</v>
          </cell>
          <cell r="C215" t="str">
            <v>ECONOMIA</v>
          </cell>
          <cell r="D215" t="str">
            <v>ASMAT ALVA ALBERTO RAMIRO</v>
          </cell>
          <cell r="E215" t="str">
            <v>CONTRATADO</v>
          </cell>
          <cell r="F215" t="str">
            <v>AUXILIAR TC</v>
          </cell>
          <cell r="G215">
            <v>312</v>
          </cell>
          <cell r="H215">
            <v>1</v>
          </cell>
          <cell r="I215">
            <v>0</v>
          </cell>
          <cell r="J215">
            <v>0</v>
          </cell>
          <cell r="L215" t="str">
            <v>M</v>
          </cell>
          <cell r="M215" t="str">
            <v>AUX TC</v>
          </cell>
          <cell r="N215">
            <v>17813682</v>
          </cell>
          <cell r="O215" t="str">
            <v>A.F.P.</v>
          </cell>
          <cell r="P215" t="str">
            <v>ECONOMISTA</v>
          </cell>
          <cell r="Q215" t="str">
            <v>MAESTRO</v>
          </cell>
          <cell r="S215" t="str">
            <v xml:space="preserve"> </v>
          </cell>
          <cell r="U215" t="str">
            <v xml:space="preserve"> CASADO</v>
          </cell>
          <cell r="V215">
            <v>37207</v>
          </cell>
          <cell r="W215" t="str">
            <v>MAURICIO SIMON N° 690 - LAS QUINTANAS - TRUJILLO</v>
          </cell>
          <cell r="X215" t="str">
            <v/>
          </cell>
          <cell r="Y215" t="str">
            <v/>
          </cell>
        </row>
        <row r="216">
          <cell r="A216">
            <v>5524</v>
          </cell>
          <cell r="B216" t="str">
            <v>CIENCIAS ECONOMICAS</v>
          </cell>
          <cell r="C216" t="str">
            <v>ECONOMIA</v>
          </cell>
          <cell r="D216" t="str">
            <v>DEL ROSARIO ALFARO MANUEL JOSE</v>
          </cell>
          <cell r="E216" t="str">
            <v>CONTRATADO</v>
          </cell>
          <cell r="F216" t="str">
            <v>JP TC</v>
          </cell>
          <cell r="G216">
            <v>313</v>
          </cell>
          <cell r="H216">
            <v>1</v>
          </cell>
          <cell r="I216">
            <v>0</v>
          </cell>
          <cell r="J216">
            <v>0</v>
          </cell>
          <cell r="L216" t="str">
            <v>M</v>
          </cell>
          <cell r="M216" t="str">
            <v>JP TC</v>
          </cell>
          <cell r="N216">
            <v>17848062</v>
          </cell>
          <cell r="O216" t="str">
            <v>A.F.P.</v>
          </cell>
          <cell r="P216" t="str">
            <v>ECONOMISTA</v>
          </cell>
          <cell r="Q216" t="str">
            <v xml:space="preserve"> </v>
          </cell>
          <cell r="S216" t="str">
            <v xml:space="preserve"> </v>
          </cell>
          <cell r="U216" t="str">
            <v>CASADO</v>
          </cell>
          <cell r="V216">
            <v>38348</v>
          </cell>
          <cell r="W216" t="str">
            <v>GUILLERMO PRESCOT # 267 - VISTA BELLA - TRUJILLO</v>
          </cell>
          <cell r="X216" t="str">
            <v/>
          </cell>
          <cell r="Y216" t="str">
            <v/>
          </cell>
        </row>
        <row r="217">
          <cell r="A217">
            <v>5203</v>
          </cell>
          <cell r="B217" t="str">
            <v>CIENCIAS ECONOMICAS</v>
          </cell>
          <cell r="C217" t="str">
            <v>ECONOMIA</v>
          </cell>
          <cell r="D217" t="str">
            <v>ADRIANZEN JIMENEZ ALEX EDMUNDO</v>
          </cell>
          <cell r="E217" t="str">
            <v>CONTRATADO</v>
          </cell>
          <cell r="F217" t="str">
            <v>AUXILIAR TC</v>
          </cell>
          <cell r="G217">
            <v>714</v>
          </cell>
          <cell r="H217">
            <v>1</v>
          </cell>
          <cell r="I217">
            <v>0</v>
          </cell>
          <cell r="J217">
            <v>0</v>
          </cell>
          <cell r="L217" t="str">
            <v>M</v>
          </cell>
          <cell r="M217" t="str">
            <v>AUX TC</v>
          </cell>
          <cell r="N217">
            <v>27715521</v>
          </cell>
          <cell r="O217" t="str">
            <v>A.F.P.</v>
          </cell>
          <cell r="P217" t="str">
            <v>ECONOMISTA</v>
          </cell>
          <cell r="Q217" t="str">
            <v>MAESTRO</v>
          </cell>
          <cell r="S217" t="str">
            <v xml:space="preserve"> </v>
          </cell>
          <cell r="U217" t="str">
            <v>CASADO</v>
          </cell>
          <cell r="V217">
            <v>36754</v>
          </cell>
          <cell r="W217" t="str">
            <v>MZ "R" - LT 03 - ALTURA CDRA 14 GONZALES PRADA - SANTA MARIA V ETAPA - TRUJILLO</v>
          </cell>
          <cell r="X217" t="str">
            <v/>
          </cell>
          <cell r="Y217" t="str">
            <v/>
          </cell>
        </row>
        <row r="218">
          <cell r="A218">
            <v>0</v>
          </cell>
          <cell r="B218" t="str">
            <v>CIENCIAS ECONOMICAS</v>
          </cell>
          <cell r="C218" t="str">
            <v>ECONOMIA</v>
          </cell>
          <cell r="D218" t="str">
            <v>VACANTE</v>
          </cell>
          <cell r="E218">
            <v>0</v>
          </cell>
          <cell r="F218">
            <v>0</v>
          </cell>
          <cell r="G218">
            <v>198</v>
          </cell>
          <cell r="H218">
            <v>0</v>
          </cell>
          <cell r="I218">
            <v>0</v>
          </cell>
          <cell r="J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S218">
            <v>0</v>
          </cell>
          <cell r="U218">
            <v>0</v>
          </cell>
          <cell r="V218" t="str">
            <v>*</v>
          </cell>
          <cell r="W218">
            <v>0</v>
          </cell>
          <cell r="Y218" t="str">
            <v/>
          </cell>
          <cell r="Z218" t="str">
            <v>DESTITUCION HUBER RODRIGUEZ NOMURA (1784)</v>
          </cell>
        </row>
        <row r="219">
          <cell r="A219">
            <v>0</v>
          </cell>
          <cell r="B219" t="str">
            <v>SEDE DESCENTRALIZADA HUAMACHUCO</v>
          </cell>
          <cell r="C219" t="str">
            <v>ADMINISTRACION</v>
          </cell>
          <cell r="D219" t="str">
            <v>VACANTE</v>
          </cell>
          <cell r="E219">
            <v>0</v>
          </cell>
          <cell r="F219">
            <v>0</v>
          </cell>
          <cell r="G219">
            <v>994</v>
          </cell>
          <cell r="H219">
            <v>0</v>
          </cell>
          <cell r="I219">
            <v>0</v>
          </cell>
          <cell r="J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S219">
            <v>0</v>
          </cell>
          <cell r="U219">
            <v>0</v>
          </cell>
          <cell r="V219" t="str">
            <v>*</v>
          </cell>
          <cell r="W219">
            <v>0</v>
          </cell>
          <cell r="Y219" t="str">
            <v/>
          </cell>
        </row>
        <row r="220">
          <cell r="A220">
            <v>0</v>
          </cell>
          <cell r="B220" t="str">
            <v>SEDE DESCENTRALIZADA HUAMACHUCO</v>
          </cell>
          <cell r="C220" t="str">
            <v>ADMINISTRACION</v>
          </cell>
          <cell r="D220" t="str">
            <v>VACANTE</v>
          </cell>
          <cell r="E220">
            <v>0</v>
          </cell>
          <cell r="F220">
            <v>0</v>
          </cell>
          <cell r="G220">
            <v>995</v>
          </cell>
          <cell r="H220">
            <v>0</v>
          </cell>
          <cell r="I220">
            <v>0</v>
          </cell>
          <cell r="J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0</v>
          </cell>
          <cell r="U220">
            <v>0</v>
          </cell>
          <cell r="V220" t="str">
            <v>*</v>
          </cell>
          <cell r="W220">
            <v>0</v>
          </cell>
          <cell r="Y220" t="str">
            <v/>
          </cell>
        </row>
        <row r="221">
          <cell r="A221">
            <v>0</v>
          </cell>
          <cell r="B221" t="str">
            <v>SEDE DESCENTRALIZADA VALLE JEQUETEPEQUE</v>
          </cell>
          <cell r="C221" t="str">
            <v>ADMINISTRACION</v>
          </cell>
          <cell r="D221" t="str">
            <v>VACANTE</v>
          </cell>
          <cell r="E221">
            <v>0</v>
          </cell>
          <cell r="F221">
            <v>0</v>
          </cell>
          <cell r="G221">
            <v>974</v>
          </cell>
          <cell r="H221">
            <v>0</v>
          </cell>
          <cell r="I221">
            <v>0</v>
          </cell>
          <cell r="J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S221">
            <v>0</v>
          </cell>
          <cell r="U221">
            <v>0</v>
          </cell>
          <cell r="V221" t="str">
            <v>*</v>
          </cell>
          <cell r="W221">
            <v>0</v>
          </cell>
          <cell r="Y221" t="str">
            <v/>
          </cell>
        </row>
        <row r="222">
          <cell r="A222">
            <v>0</v>
          </cell>
          <cell r="B222" t="str">
            <v>SEDE DESCENTRALIZADA VALLE JEQUETEPEQUE</v>
          </cell>
          <cell r="C222" t="str">
            <v>ADMINISTRACION</v>
          </cell>
          <cell r="D222" t="str">
            <v>VACANTE</v>
          </cell>
          <cell r="E222">
            <v>0</v>
          </cell>
          <cell r="F222">
            <v>0</v>
          </cell>
          <cell r="G222">
            <v>975</v>
          </cell>
          <cell r="H222">
            <v>0</v>
          </cell>
          <cell r="I222">
            <v>0</v>
          </cell>
          <cell r="J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U222">
            <v>0</v>
          </cell>
          <cell r="V222" t="str">
            <v>*</v>
          </cell>
          <cell r="W222">
            <v>0</v>
          </cell>
          <cell r="Y222" t="str">
            <v/>
          </cell>
        </row>
        <row r="223">
          <cell r="A223">
            <v>0</v>
          </cell>
          <cell r="B223" t="str">
            <v>SEDE DESCENTRALIZADA VALLE JEQUETEPEQUE</v>
          </cell>
          <cell r="C223" t="str">
            <v>CONTABILIDAD</v>
          </cell>
          <cell r="D223" t="str">
            <v>VACANTE</v>
          </cell>
          <cell r="E223">
            <v>0</v>
          </cell>
          <cell r="F223">
            <v>0</v>
          </cell>
          <cell r="G223">
            <v>976</v>
          </cell>
          <cell r="H223">
            <v>0</v>
          </cell>
          <cell r="I223">
            <v>0</v>
          </cell>
          <cell r="J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0</v>
          </cell>
          <cell r="U223">
            <v>0</v>
          </cell>
          <cell r="V223" t="str">
            <v>*</v>
          </cell>
          <cell r="W223">
            <v>0</v>
          </cell>
          <cell r="Y223" t="str">
            <v/>
          </cell>
        </row>
        <row r="224">
          <cell r="A224">
            <v>2802</v>
          </cell>
          <cell r="B224" t="str">
            <v>CIENCIAS FISICAS Y MATEMATICAS</v>
          </cell>
          <cell r="C224" t="str">
            <v>ESTADISTICA</v>
          </cell>
          <cell r="D224" t="str">
            <v>IPANAQUE CENTENO ENRIQUE</v>
          </cell>
          <cell r="E224" t="str">
            <v>NOMBRADO</v>
          </cell>
          <cell r="F224" t="str">
            <v>PRINCIPAL DE</v>
          </cell>
          <cell r="G224">
            <v>94</v>
          </cell>
          <cell r="H224">
            <v>1</v>
          </cell>
          <cell r="I224">
            <v>249.9</v>
          </cell>
          <cell r="J224">
            <v>580</v>
          </cell>
          <cell r="L224" t="str">
            <v>M</v>
          </cell>
          <cell r="M224" t="str">
            <v>PRI DE</v>
          </cell>
          <cell r="N224">
            <v>18012316</v>
          </cell>
          <cell r="O224">
            <v>19990</v>
          </cell>
          <cell r="P224" t="str">
            <v>LIC.  EN ESTADISTICA</v>
          </cell>
          <cell r="Q224" t="str">
            <v>MAESTRO</v>
          </cell>
          <cell r="S224" t="str">
            <v>DOCTOR</v>
          </cell>
          <cell r="U224" t="str">
            <v>CASADO</v>
          </cell>
          <cell r="V224">
            <v>31107</v>
          </cell>
          <cell r="W224" t="str">
            <v>ESPINDA # 668 -  - MOCHE</v>
          </cell>
          <cell r="X224" t="str">
            <v/>
          </cell>
          <cell r="Y224" t="str">
            <v/>
          </cell>
        </row>
        <row r="225">
          <cell r="A225">
            <v>5583</v>
          </cell>
          <cell r="B225" t="str">
            <v>CIENCIAS FISICAS Y MATEMATICAS</v>
          </cell>
          <cell r="C225" t="str">
            <v>ESTADISTICA</v>
          </cell>
          <cell r="D225" t="str">
            <v>CHAFLOQUE VITERI SERGIO ALBERT</v>
          </cell>
          <cell r="E225" t="str">
            <v>NOMBRADO</v>
          </cell>
          <cell r="F225" t="str">
            <v>AUXILIAR TC</v>
          </cell>
          <cell r="G225">
            <v>182</v>
          </cell>
          <cell r="H225">
            <v>1</v>
          </cell>
          <cell r="I225">
            <v>0</v>
          </cell>
          <cell r="J225">
            <v>280</v>
          </cell>
          <cell r="L225" t="str">
            <v>M</v>
          </cell>
          <cell r="M225" t="str">
            <v>AUX TC</v>
          </cell>
          <cell r="N225">
            <v>19082360</v>
          </cell>
          <cell r="O225">
            <v>19990</v>
          </cell>
          <cell r="P225" t="str">
            <v>LIC.  EN ESTADISTICA</v>
          </cell>
          <cell r="Q225" t="str">
            <v>MAESTRO</v>
          </cell>
          <cell r="S225" t="str">
            <v xml:space="preserve"> </v>
          </cell>
          <cell r="U225" t="str">
            <v>CONVIV.</v>
          </cell>
          <cell r="V225">
            <v>38720</v>
          </cell>
          <cell r="W225" t="str">
            <v>COSTAA RICA # 349 - TORRES ARAUJO - TRUJILLO</v>
          </cell>
          <cell r="X225" t="str">
            <v/>
          </cell>
          <cell r="Y225" t="str">
            <v/>
          </cell>
        </row>
        <row r="226">
          <cell r="A226">
            <v>2078</v>
          </cell>
          <cell r="B226" t="str">
            <v>CIENCIAS FISICAS Y MATEMATICAS</v>
          </cell>
          <cell r="C226" t="str">
            <v>ESTADISTICA</v>
          </cell>
          <cell r="D226" t="str">
            <v>MINCHON MEDINA CARLOS ALBERTO</v>
          </cell>
          <cell r="E226" t="str">
            <v>NOMBRADO</v>
          </cell>
          <cell r="F226" t="str">
            <v>PRINCIPAL DE</v>
          </cell>
          <cell r="G226">
            <v>226</v>
          </cell>
          <cell r="H226">
            <v>1</v>
          </cell>
          <cell r="I226">
            <v>647.26</v>
          </cell>
          <cell r="J226">
            <v>1200</v>
          </cell>
          <cell r="L226" t="str">
            <v>M</v>
          </cell>
          <cell r="M226" t="str">
            <v>PRI DE</v>
          </cell>
          <cell r="N226">
            <v>17873625</v>
          </cell>
          <cell r="O226" t="str">
            <v>A.F.P</v>
          </cell>
          <cell r="P226" t="str">
            <v>LIC.  EN ESTADISTICA</v>
          </cell>
          <cell r="Q226" t="str">
            <v>MAESTRO</v>
          </cell>
          <cell r="S226" t="str">
            <v xml:space="preserve"> </v>
          </cell>
          <cell r="U226" t="str">
            <v>CASADO</v>
          </cell>
          <cell r="V226">
            <v>29537</v>
          </cell>
          <cell r="W226" t="str">
            <v>MZ. D-21 V ETAPA - SAN ANDRES - VICTOR LARCO</v>
          </cell>
          <cell r="X226" t="str">
            <v/>
          </cell>
          <cell r="Y226" t="str">
            <v/>
          </cell>
        </row>
        <row r="227">
          <cell r="A227">
            <v>1322</v>
          </cell>
          <cell r="B227" t="str">
            <v>CIENCIAS FISICAS Y MATEMATICAS</v>
          </cell>
          <cell r="C227" t="str">
            <v>ESTADISTICA</v>
          </cell>
          <cell r="D227" t="str">
            <v>CHUQUILIN TERAN SEGUNDO ANTONINO</v>
          </cell>
          <cell r="E227" t="str">
            <v>NOMBRADO</v>
          </cell>
          <cell r="F227" t="str">
            <v>PRINCIPAL DE</v>
          </cell>
          <cell r="G227">
            <v>227</v>
          </cell>
          <cell r="H227">
            <v>1</v>
          </cell>
          <cell r="I227">
            <v>655.54</v>
          </cell>
          <cell r="J227">
            <v>1200</v>
          </cell>
          <cell r="L227" t="str">
            <v>M</v>
          </cell>
          <cell r="M227" t="str">
            <v>PRI DE</v>
          </cell>
          <cell r="N227">
            <v>17909829</v>
          </cell>
          <cell r="O227">
            <v>20530</v>
          </cell>
          <cell r="P227" t="str">
            <v>LIC.  EN ESTADISTICA</v>
          </cell>
          <cell r="Q227" t="str">
            <v>MAESTRO</v>
          </cell>
          <cell r="S227" t="str">
            <v>DOCTOR</v>
          </cell>
          <cell r="U227" t="str">
            <v>CASADO</v>
          </cell>
          <cell r="V227">
            <v>24400</v>
          </cell>
          <cell r="W227" t="str">
            <v>AGUA MARINA N° 129 - SANTA INES - TRUJILLO</v>
          </cell>
          <cell r="X227" t="str">
            <v/>
          </cell>
          <cell r="Y227" t="str">
            <v/>
          </cell>
        </row>
        <row r="228">
          <cell r="A228">
            <v>1323</v>
          </cell>
          <cell r="B228" t="str">
            <v>CIENCIAS FISICAS Y MATEMATICAS</v>
          </cell>
          <cell r="C228" t="str">
            <v>ESTADISTICA</v>
          </cell>
          <cell r="D228" t="str">
            <v>CHAFLOQUE CHAFLOQUE AUGUSTO EDILBERTO</v>
          </cell>
          <cell r="E228" t="str">
            <v>NOMBRADO</v>
          </cell>
          <cell r="F228" t="str">
            <v>PRINCIPAL DE</v>
          </cell>
          <cell r="G228">
            <v>228</v>
          </cell>
          <cell r="H228">
            <v>1</v>
          </cell>
          <cell r="I228">
            <v>655.54</v>
          </cell>
          <cell r="J228">
            <v>1200</v>
          </cell>
          <cell r="L228" t="str">
            <v>M</v>
          </cell>
          <cell r="M228" t="str">
            <v>PRI DE</v>
          </cell>
          <cell r="N228">
            <v>17824367</v>
          </cell>
          <cell r="O228">
            <v>20530</v>
          </cell>
          <cell r="P228" t="str">
            <v>PROF. ED. SEC.</v>
          </cell>
          <cell r="Q228" t="str">
            <v>MAESTRO</v>
          </cell>
          <cell r="S228" t="str">
            <v xml:space="preserve"> </v>
          </cell>
          <cell r="U228" t="str">
            <v>CASADO</v>
          </cell>
          <cell r="V228">
            <v>26527</v>
          </cell>
          <cell r="W228" t="str">
            <v>COSTA RICA N° 349 - TORRES ARAUJO - TRUJILLO</v>
          </cell>
          <cell r="X228" t="str">
            <v/>
          </cell>
          <cell r="Y228" t="str">
            <v/>
          </cell>
        </row>
        <row r="229">
          <cell r="A229">
            <v>1390</v>
          </cell>
          <cell r="B229" t="str">
            <v>CIENCIAS FISICAS Y MATEMATICAS</v>
          </cell>
          <cell r="C229" t="str">
            <v>ESTADISTICA</v>
          </cell>
          <cell r="D229" t="str">
            <v>PACHAMANGO LEAN OLIVERO THAUSO</v>
          </cell>
          <cell r="E229" t="str">
            <v>NOMBRADO</v>
          </cell>
          <cell r="F229" t="str">
            <v>PRINCIPAL DE</v>
          </cell>
          <cell r="G229">
            <v>229</v>
          </cell>
          <cell r="H229">
            <v>1</v>
          </cell>
          <cell r="I229">
            <v>655.54</v>
          </cell>
          <cell r="J229">
            <v>1200</v>
          </cell>
          <cell r="L229" t="str">
            <v>M</v>
          </cell>
          <cell r="M229" t="str">
            <v>PRI DE</v>
          </cell>
          <cell r="N229">
            <v>17811464</v>
          </cell>
          <cell r="O229">
            <v>20530</v>
          </cell>
          <cell r="P229" t="str">
            <v>LIC.  EN ESTADISTICA</v>
          </cell>
          <cell r="Q229" t="str">
            <v>MAESTRO</v>
          </cell>
          <cell r="S229" t="str">
            <v xml:space="preserve"> </v>
          </cell>
          <cell r="U229" t="str">
            <v>CASADO</v>
          </cell>
          <cell r="V229">
            <v>26665</v>
          </cell>
          <cell r="W229" t="str">
            <v>FEDERICO GERDES # 282 - MOCHICA - TRUJILLO</v>
          </cell>
          <cell r="X229" t="str">
            <v/>
          </cell>
          <cell r="Y229" t="str">
            <v/>
          </cell>
        </row>
        <row r="230">
          <cell r="A230">
            <v>1670</v>
          </cell>
          <cell r="B230" t="str">
            <v>CIENCIAS FISICAS Y MATEMATICAS</v>
          </cell>
          <cell r="C230" t="str">
            <v>ESTADISTICA</v>
          </cell>
          <cell r="D230" t="str">
            <v>NECIOSUP OBANDO JORGE EDUARDO</v>
          </cell>
          <cell r="E230" t="str">
            <v>NOMBRADO</v>
          </cell>
          <cell r="F230" t="str">
            <v>PRINCIPAL DE</v>
          </cell>
          <cell r="G230">
            <v>230</v>
          </cell>
          <cell r="H230">
            <v>1</v>
          </cell>
          <cell r="I230">
            <v>655.54</v>
          </cell>
          <cell r="J230">
            <v>1200</v>
          </cell>
          <cell r="L230" t="str">
            <v>M</v>
          </cell>
          <cell r="M230" t="str">
            <v>PRI DE</v>
          </cell>
          <cell r="N230">
            <v>17911612</v>
          </cell>
          <cell r="O230">
            <v>20530</v>
          </cell>
          <cell r="P230" t="str">
            <v>LIC.  EN ESTADISTICA</v>
          </cell>
          <cell r="Q230" t="str">
            <v>MAESTRO</v>
          </cell>
          <cell r="S230" t="str">
            <v xml:space="preserve"> </v>
          </cell>
          <cell r="U230" t="str">
            <v>CASADO</v>
          </cell>
          <cell r="V230">
            <v>27668</v>
          </cell>
          <cell r="W230" t="str">
            <v>MZ. D LOTE 15 - LOS LAURELES - TRUJILLO</v>
          </cell>
          <cell r="X230" t="str">
            <v/>
          </cell>
          <cell r="Y230" t="str">
            <v/>
          </cell>
        </row>
        <row r="231">
          <cell r="A231">
            <v>1802</v>
          </cell>
          <cell r="B231" t="str">
            <v>CIENCIAS FISICAS Y MATEMATICAS</v>
          </cell>
          <cell r="C231" t="str">
            <v>ESTADISTICA</v>
          </cell>
          <cell r="D231" t="str">
            <v>GONZALEZ CASTRO JEANETTE BALDR</v>
          </cell>
          <cell r="E231" t="str">
            <v>NOMBRADO</v>
          </cell>
          <cell r="F231" t="str">
            <v>PRINCIPAL DE</v>
          </cell>
          <cell r="G231">
            <v>231</v>
          </cell>
          <cell r="H231">
            <v>1</v>
          </cell>
          <cell r="I231">
            <v>655.54</v>
          </cell>
          <cell r="J231">
            <v>1200</v>
          </cell>
          <cell r="L231" t="str">
            <v>F</v>
          </cell>
          <cell r="M231" t="str">
            <v>PRI DE</v>
          </cell>
          <cell r="N231">
            <v>17907323</v>
          </cell>
          <cell r="O231">
            <v>20530</v>
          </cell>
          <cell r="P231" t="str">
            <v>LIC.  EN ESTADISTICA</v>
          </cell>
          <cell r="Q231" t="str">
            <v>MAESTRO</v>
          </cell>
          <cell r="S231" t="str">
            <v>DOCTOR</v>
          </cell>
          <cell r="U231" t="str">
            <v>CASADA</v>
          </cell>
          <cell r="V231">
            <v>28261</v>
          </cell>
          <cell r="W231" t="str">
            <v>AGUA MARINA N° 129 - SANTA INES - TRUJILLO</v>
          </cell>
          <cell r="X231" t="str">
            <v/>
          </cell>
          <cell r="Y231" t="str">
            <v/>
          </cell>
        </row>
        <row r="232">
          <cell r="A232">
            <v>1826</v>
          </cell>
          <cell r="B232" t="str">
            <v>CIENCIAS FISICAS Y MATEMATICAS</v>
          </cell>
          <cell r="C232" t="str">
            <v>ESTADISTICA</v>
          </cell>
          <cell r="D232" t="str">
            <v>GUTIERREZ DE ALARCON ROSA DEIDAMIA</v>
          </cell>
          <cell r="E232" t="str">
            <v>NOMBRADO</v>
          </cell>
          <cell r="F232" t="str">
            <v>PRINCIPAL DE</v>
          </cell>
          <cell r="G232">
            <v>232</v>
          </cell>
          <cell r="H232">
            <v>1</v>
          </cell>
          <cell r="I232">
            <v>655.52</v>
          </cell>
          <cell r="J232">
            <v>1200</v>
          </cell>
          <cell r="L232" t="str">
            <v>F</v>
          </cell>
          <cell r="M232" t="str">
            <v>PRI DE</v>
          </cell>
          <cell r="N232">
            <v>17907716</v>
          </cell>
          <cell r="O232">
            <v>20530</v>
          </cell>
          <cell r="P232" t="str">
            <v>LIC.  EN ESTADISTICA</v>
          </cell>
          <cell r="Q232" t="str">
            <v>MAESTRO</v>
          </cell>
          <cell r="S232" t="str">
            <v xml:space="preserve"> </v>
          </cell>
          <cell r="U232" t="str">
            <v>CASADA</v>
          </cell>
          <cell r="V232">
            <v>28286</v>
          </cell>
          <cell r="W232" t="str">
            <v>PEKIN 472 - SAN SALVADOR - TRUJILLO</v>
          </cell>
          <cell r="X232" t="str">
            <v/>
          </cell>
          <cell r="Y232" t="str">
            <v/>
          </cell>
        </row>
        <row r="233">
          <cell r="A233">
            <v>2019</v>
          </cell>
          <cell r="B233" t="str">
            <v>CIENCIAS FISICAS Y MATEMATICAS</v>
          </cell>
          <cell r="C233" t="str">
            <v>ESTADISTICA</v>
          </cell>
          <cell r="D233" t="str">
            <v>SISNIEGAS GONZALES MANUEL ANTONIO</v>
          </cell>
          <cell r="E233" t="str">
            <v>NOMBRADO</v>
          </cell>
          <cell r="F233" t="str">
            <v>PRINCIPAL DE</v>
          </cell>
          <cell r="G233">
            <v>233</v>
          </cell>
          <cell r="H233">
            <v>1</v>
          </cell>
          <cell r="I233">
            <v>630.78</v>
          </cell>
          <cell r="J233">
            <v>1200</v>
          </cell>
          <cell r="L233" t="str">
            <v>M</v>
          </cell>
          <cell r="M233" t="str">
            <v>PRI DE</v>
          </cell>
          <cell r="N233">
            <v>17899802</v>
          </cell>
          <cell r="O233" t="str">
            <v>A.F.P</v>
          </cell>
          <cell r="P233" t="str">
            <v>LIC.  EN ESTADISTICA</v>
          </cell>
          <cell r="Q233" t="str">
            <v>MAESTRO</v>
          </cell>
          <cell r="S233" t="str">
            <v xml:space="preserve"> </v>
          </cell>
          <cell r="U233" t="str">
            <v>CASADO</v>
          </cell>
          <cell r="V233">
            <v>29283</v>
          </cell>
          <cell r="W233" t="str">
            <v>MIGUEL CERRON ° 737 - LAS QUINTANAS - TRUJILLO</v>
          </cell>
          <cell r="X233" t="str">
            <v/>
          </cell>
          <cell r="Y233" t="str">
            <v/>
          </cell>
        </row>
        <row r="234">
          <cell r="A234">
            <v>2176</v>
          </cell>
          <cell r="B234" t="str">
            <v>CIENCIAS FISICAS Y MATEMATICAS</v>
          </cell>
          <cell r="C234" t="str">
            <v>ESTADISTICA</v>
          </cell>
          <cell r="D234" t="str">
            <v>CARDOSO VIGIL MARTHA RENEE</v>
          </cell>
          <cell r="E234" t="str">
            <v>NOMBRADO</v>
          </cell>
          <cell r="F234" t="str">
            <v>PRINCIPAL DE</v>
          </cell>
          <cell r="G234">
            <v>234</v>
          </cell>
          <cell r="H234">
            <v>1</v>
          </cell>
          <cell r="I234">
            <v>645.48</v>
          </cell>
          <cell r="J234">
            <v>1200</v>
          </cell>
          <cell r="L234" t="str">
            <v>F</v>
          </cell>
          <cell r="M234" t="str">
            <v>PRI DE</v>
          </cell>
          <cell r="N234">
            <v>17821586</v>
          </cell>
          <cell r="O234" t="str">
            <v>A.F.P</v>
          </cell>
          <cell r="P234" t="str">
            <v>LIC.  EN ESTADISTICA</v>
          </cell>
          <cell r="Q234" t="str">
            <v>MAESTRO</v>
          </cell>
          <cell r="S234" t="str">
            <v xml:space="preserve"> </v>
          </cell>
          <cell r="U234" t="str">
            <v>CASADA</v>
          </cell>
          <cell r="V234">
            <v>29752</v>
          </cell>
          <cell r="W234" t="str">
            <v>LOS CEDROS # 355 - EL GOLF - VICTOR LARCO</v>
          </cell>
          <cell r="X234" t="str">
            <v/>
          </cell>
          <cell r="Y234" t="str">
            <v/>
          </cell>
        </row>
        <row r="235">
          <cell r="A235">
            <v>2554</v>
          </cell>
          <cell r="B235" t="str">
            <v>CIENCIAS FISICAS Y MATEMATICAS</v>
          </cell>
          <cell r="C235" t="str">
            <v>ESTADISTICA</v>
          </cell>
          <cell r="D235" t="str">
            <v>ESTRADA ALVA LUIS ALBERTO</v>
          </cell>
          <cell r="E235" t="str">
            <v>NOMBRADO</v>
          </cell>
          <cell r="F235" t="str">
            <v>PRINCIPAL DE</v>
          </cell>
          <cell r="G235">
            <v>235</v>
          </cell>
          <cell r="H235">
            <v>1</v>
          </cell>
          <cell r="I235">
            <v>642.12</v>
          </cell>
          <cell r="J235">
            <v>1200</v>
          </cell>
          <cell r="L235" t="str">
            <v>M</v>
          </cell>
          <cell r="M235" t="str">
            <v>PRI DE</v>
          </cell>
          <cell r="N235">
            <v>17875883</v>
          </cell>
          <cell r="O235" t="str">
            <v>A.F.P</v>
          </cell>
          <cell r="P235" t="str">
            <v>LIC.  EN ESTADISTICA</v>
          </cell>
          <cell r="Q235" t="str">
            <v>MAESTRO</v>
          </cell>
          <cell r="S235" t="str">
            <v xml:space="preserve"> </v>
          </cell>
          <cell r="U235" t="str">
            <v>CASADO</v>
          </cell>
          <cell r="V235">
            <v>30186</v>
          </cell>
          <cell r="W235" t="str">
            <v>TORIBIO DE MOGROVEJO N° 353 2DO. PISO - SAN ANDRES - TRUJILLO</v>
          </cell>
          <cell r="X235">
            <v>5</v>
          </cell>
          <cell r="Y235" t="str">
            <v>JEFE DE DEPARTAMENTO</v>
          </cell>
        </row>
        <row r="236">
          <cell r="A236">
            <v>2619</v>
          </cell>
          <cell r="B236" t="str">
            <v>CIENCIAS FISICAS Y MATEMATICAS</v>
          </cell>
          <cell r="C236" t="str">
            <v>ESTADISTICA</v>
          </cell>
          <cell r="D236" t="str">
            <v>CHU CAMPOS ROSA ADRIANA</v>
          </cell>
          <cell r="E236" t="str">
            <v>NOMBRADO</v>
          </cell>
          <cell r="F236" t="str">
            <v>PRINCIPAL DE</v>
          </cell>
          <cell r="G236">
            <v>236</v>
          </cell>
          <cell r="H236">
            <v>1</v>
          </cell>
          <cell r="I236">
            <v>630.28</v>
          </cell>
          <cell r="J236">
            <v>1200</v>
          </cell>
          <cell r="L236" t="str">
            <v>F</v>
          </cell>
          <cell r="M236" t="str">
            <v>PRI DE</v>
          </cell>
          <cell r="N236">
            <v>17848743</v>
          </cell>
          <cell r="O236" t="str">
            <v>A.F.P</v>
          </cell>
          <cell r="P236" t="str">
            <v>LIC.  EN ESTADISTICA</v>
          </cell>
          <cell r="Q236" t="str">
            <v>MAESTRO</v>
          </cell>
          <cell r="S236" t="str">
            <v xml:space="preserve"> </v>
          </cell>
          <cell r="U236" t="str">
            <v>CASADA</v>
          </cell>
          <cell r="V236">
            <v>30407</v>
          </cell>
          <cell r="W236" t="str">
            <v>GRACILAZO DE LA VEGA  N° 207 - COVIDUNT - TRUJILLO</v>
          </cell>
          <cell r="X236">
            <v>6</v>
          </cell>
          <cell r="Y236" t="str">
            <v>DIRECTOR DE ESCUELA</v>
          </cell>
        </row>
        <row r="237">
          <cell r="A237">
            <v>2762</v>
          </cell>
          <cell r="B237" t="str">
            <v>CIENCIAS FISICAS Y MATEMATICAS</v>
          </cell>
          <cell r="C237" t="str">
            <v>ESTADISTICA</v>
          </cell>
          <cell r="D237" t="str">
            <v>DIAZ ARAUJO WILSON GUILLERMO</v>
          </cell>
          <cell r="E237" t="str">
            <v>NOMBRADO</v>
          </cell>
          <cell r="F237" t="str">
            <v>PRINCIPAL DE</v>
          </cell>
          <cell r="G237">
            <v>237</v>
          </cell>
          <cell r="H237">
            <v>1</v>
          </cell>
          <cell r="I237">
            <v>642.12</v>
          </cell>
          <cell r="J237">
            <v>1200</v>
          </cell>
          <cell r="L237" t="str">
            <v>M</v>
          </cell>
          <cell r="M237" t="str">
            <v>PRI DE</v>
          </cell>
          <cell r="N237">
            <v>17843570</v>
          </cell>
          <cell r="O237" t="str">
            <v>A.F.P</v>
          </cell>
          <cell r="P237" t="str">
            <v>LIC.  EN ESTADISTICA</v>
          </cell>
          <cell r="Q237" t="str">
            <v>MAESTRO</v>
          </cell>
          <cell r="S237" t="str">
            <v xml:space="preserve"> </v>
          </cell>
          <cell r="U237" t="str">
            <v>CASADO</v>
          </cell>
          <cell r="V237">
            <v>30987</v>
          </cell>
          <cell r="W237" t="str">
            <v>24 DE JUNIO MZ. D LT. 6 - RAMON CASTILLA - HUANCHACO</v>
          </cell>
          <cell r="X237" t="str">
            <v/>
          </cell>
          <cell r="Y237" t="str">
            <v/>
          </cell>
        </row>
        <row r="238">
          <cell r="A238">
            <v>2846</v>
          </cell>
          <cell r="B238" t="str">
            <v>CIENCIAS FISICAS Y MATEMATICAS</v>
          </cell>
          <cell r="C238" t="str">
            <v>ESTADISTICA</v>
          </cell>
          <cell r="D238" t="str">
            <v>VERDE OLIVARES HUMBERTO ANIBAL</v>
          </cell>
          <cell r="E238" t="str">
            <v>NOMBRADO</v>
          </cell>
          <cell r="F238" t="str">
            <v>PRINCIPAL DE</v>
          </cell>
          <cell r="G238">
            <v>238</v>
          </cell>
          <cell r="H238">
            <v>1</v>
          </cell>
          <cell r="I238">
            <v>630.28</v>
          </cell>
          <cell r="J238">
            <v>1200</v>
          </cell>
          <cell r="L238" t="str">
            <v>M</v>
          </cell>
          <cell r="M238" t="str">
            <v>PRI DE</v>
          </cell>
          <cell r="N238">
            <v>17877788</v>
          </cell>
          <cell r="O238" t="str">
            <v>A.F.P</v>
          </cell>
          <cell r="P238" t="str">
            <v>LIC.  EN ESTADISTICA</v>
          </cell>
          <cell r="Q238" t="str">
            <v>MAESTRO</v>
          </cell>
          <cell r="S238" t="str">
            <v>DOCTOR</v>
          </cell>
          <cell r="U238" t="str">
            <v>CASADO</v>
          </cell>
          <cell r="V238">
            <v>31400</v>
          </cell>
          <cell r="W238" t="str">
            <v>FORTUNATO HERRERA # 551 - CHIMU - TRUJILLO</v>
          </cell>
          <cell r="X238" t="str">
            <v/>
          </cell>
          <cell r="Y238" t="str">
            <v/>
          </cell>
        </row>
        <row r="239">
          <cell r="A239">
            <v>2763</v>
          </cell>
          <cell r="B239" t="str">
            <v>CIENCIAS FISICAS Y MATEMATICAS</v>
          </cell>
          <cell r="C239" t="str">
            <v>ESTADISTICA</v>
          </cell>
          <cell r="D239" t="str">
            <v>YGLESIAS ALVA LUCY ANGELICA</v>
          </cell>
          <cell r="E239" t="str">
            <v>NOMBRADO</v>
          </cell>
          <cell r="F239" t="str">
            <v>ASOCIADO DE</v>
          </cell>
          <cell r="G239">
            <v>240</v>
          </cell>
          <cell r="H239">
            <v>1</v>
          </cell>
          <cell r="I239">
            <v>251.72</v>
          </cell>
          <cell r="J239">
            <v>580</v>
          </cell>
          <cell r="L239" t="str">
            <v>F</v>
          </cell>
          <cell r="M239" t="str">
            <v>ASO DE</v>
          </cell>
          <cell r="N239">
            <v>17875884</v>
          </cell>
          <cell r="O239">
            <v>19990</v>
          </cell>
          <cell r="P239" t="str">
            <v>LIC.  EN ESTADISTICA</v>
          </cell>
          <cell r="Q239" t="str">
            <v>MAESTRO</v>
          </cell>
          <cell r="S239" t="str">
            <v>DOCTOR</v>
          </cell>
          <cell r="U239" t="str">
            <v>CASADA</v>
          </cell>
          <cell r="V239">
            <v>30987</v>
          </cell>
          <cell r="W239" t="str">
            <v>TORIBIO DE MAGROVEJO N° 353 - SAN ANDRES - TRUJILLO</v>
          </cell>
          <cell r="X239" t="str">
            <v/>
          </cell>
          <cell r="Y239" t="str">
            <v/>
          </cell>
        </row>
        <row r="240">
          <cell r="A240">
            <v>2847</v>
          </cell>
          <cell r="B240" t="str">
            <v>CIENCIAS FISICAS Y MATEMATICAS</v>
          </cell>
          <cell r="C240" t="str">
            <v>ESTADISTICA</v>
          </cell>
          <cell r="D240" t="str">
            <v>CASTAÑEDA CARRANZA JULIO ALBERTO</v>
          </cell>
          <cell r="E240" t="str">
            <v>NOMBRADO</v>
          </cell>
          <cell r="F240" t="str">
            <v>ASOCIADO DE</v>
          </cell>
          <cell r="G240">
            <v>241</v>
          </cell>
          <cell r="H240">
            <v>1</v>
          </cell>
          <cell r="I240">
            <v>247</v>
          </cell>
          <cell r="J240">
            <v>580</v>
          </cell>
          <cell r="L240" t="str">
            <v>M</v>
          </cell>
          <cell r="M240" t="str">
            <v>ASO DE</v>
          </cell>
          <cell r="N240">
            <v>18195941</v>
          </cell>
          <cell r="O240" t="str">
            <v>A.F.P</v>
          </cell>
          <cell r="P240" t="str">
            <v>LIC.  EN ESTADISTICA</v>
          </cell>
          <cell r="Q240" t="str">
            <v>MAESTRO</v>
          </cell>
          <cell r="S240" t="str">
            <v xml:space="preserve"> </v>
          </cell>
          <cell r="U240" t="str">
            <v>CASADO</v>
          </cell>
          <cell r="V240">
            <v>31400</v>
          </cell>
          <cell r="W240" t="str">
            <v>MZ. D - LOTE 25 - SAN ANDRES V ETAPA - VICTOR LARCO</v>
          </cell>
          <cell r="X240" t="str">
            <v/>
          </cell>
          <cell r="Y240" t="str">
            <v/>
          </cell>
        </row>
        <row r="241">
          <cell r="A241">
            <v>2717</v>
          </cell>
          <cell r="B241" t="str">
            <v>CIENCIAS FISICAS Y MATEMATICAS</v>
          </cell>
          <cell r="C241" t="str">
            <v>ESTADISTICA</v>
          </cell>
          <cell r="D241" t="str">
            <v>CABRERA PAZ SEGUNDO</v>
          </cell>
          <cell r="E241" t="str">
            <v>NOMBRADO</v>
          </cell>
          <cell r="F241" t="str">
            <v>ASOCIADO TC</v>
          </cell>
          <cell r="G241">
            <v>242</v>
          </cell>
          <cell r="H241">
            <v>0</v>
          </cell>
          <cell r="I241">
            <v>0</v>
          </cell>
          <cell r="J241">
            <v>0</v>
          </cell>
          <cell r="L241" t="str">
            <v>M</v>
          </cell>
          <cell r="M241" t="str">
            <v>ASO TP</v>
          </cell>
          <cell r="N241">
            <v>17813693</v>
          </cell>
          <cell r="O241" t="str">
            <v>A.F.P</v>
          </cell>
          <cell r="P241" t="str">
            <v>LIC.  EN ESTADISTICA</v>
          </cell>
          <cell r="Q241" t="str">
            <v xml:space="preserve"> </v>
          </cell>
          <cell r="S241" t="str">
            <v xml:space="preserve"> </v>
          </cell>
          <cell r="U241" t="str">
            <v>CASADO</v>
          </cell>
          <cell r="V241">
            <v>30698</v>
          </cell>
          <cell r="W241" t="str">
            <v xml:space="preserve">BLOCK D-302 MONSERRATE -  - </v>
          </cell>
          <cell r="Y241" t="str">
            <v/>
          </cell>
          <cell r="Z241" t="str">
            <v>L.S.G.H.</v>
          </cell>
        </row>
        <row r="242">
          <cell r="A242">
            <v>4376</v>
          </cell>
          <cell r="B242" t="str">
            <v>CIENCIAS FISICAS Y MATEMATICAS</v>
          </cell>
          <cell r="C242" t="str">
            <v>ESTADISTICA</v>
          </cell>
          <cell r="D242" t="str">
            <v>REYNA SEGURA ROGER DEMETRIO</v>
          </cell>
          <cell r="E242" t="str">
            <v>NOMBRADO</v>
          </cell>
          <cell r="F242" t="str">
            <v>AUXILIAR DE</v>
          </cell>
          <cell r="G242">
            <v>245</v>
          </cell>
          <cell r="H242">
            <v>1</v>
          </cell>
          <cell r="I242">
            <v>76.540000000000006</v>
          </cell>
          <cell r="J242">
            <v>300</v>
          </cell>
          <cell r="L242" t="str">
            <v>M</v>
          </cell>
          <cell r="M242" t="str">
            <v>AUX DE</v>
          </cell>
          <cell r="N242">
            <v>18100767</v>
          </cell>
          <cell r="O242" t="str">
            <v>A.F.P</v>
          </cell>
          <cell r="P242" t="str">
            <v>LIC.  EN ESTADISTICA</v>
          </cell>
          <cell r="Q242" t="str">
            <v>MAESTRO</v>
          </cell>
          <cell r="S242" t="str">
            <v xml:space="preserve"> </v>
          </cell>
          <cell r="U242" t="str">
            <v>SOLTERO</v>
          </cell>
          <cell r="V242">
            <v>34162</v>
          </cell>
          <cell r="W242" t="str">
            <v>PARROQUIA STA. CRUZ N° 144-148 - EL MOLINO - TRUJILLO</v>
          </cell>
          <cell r="X242" t="str">
            <v/>
          </cell>
          <cell r="Y242" t="str">
            <v/>
          </cell>
        </row>
        <row r="243">
          <cell r="A243">
            <v>4516</v>
          </cell>
          <cell r="B243" t="str">
            <v>CIENCIAS FISICAS Y MATEMATICAS</v>
          </cell>
          <cell r="C243" t="str">
            <v>ESTADISTICA</v>
          </cell>
          <cell r="D243" t="str">
            <v>NECIOSUP OBANDO AURORA ROSA</v>
          </cell>
          <cell r="E243" t="str">
            <v>NOMBRADO</v>
          </cell>
          <cell r="F243" t="str">
            <v>AUXILIAR TC</v>
          </cell>
          <cell r="G243">
            <v>250</v>
          </cell>
          <cell r="H243">
            <v>1</v>
          </cell>
          <cell r="I243">
            <v>114.84</v>
          </cell>
          <cell r="J243">
            <v>280</v>
          </cell>
          <cell r="L243" t="str">
            <v>F</v>
          </cell>
          <cell r="M243" t="str">
            <v>AUX TC</v>
          </cell>
          <cell r="N243">
            <v>17887779</v>
          </cell>
          <cell r="O243" t="str">
            <v>A.F.P</v>
          </cell>
          <cell r="P243" t="str">
            <v>LIC.  EN ESTADISTICA</v>
          </cell>
          <cell r="Q243" t="str">
            <v>MAESTRO</v>
          </cell>
          <cell r="S243" t="str">
            <v xml:space="preserve"> </v>
          </cell>
          <cell r="U243" t="str">
            <v>CASADA</v>
          </cell>
          <cell r="V243">
            <v>34456</v>
          </cell>
          <cell r="W243" t="str">
            <v>JUAN PABLO II D11 DPTO 302 - JUAN PABLO II - TRUJILLO</v>
          </cell>
          <cell r="X243" t="str">
            <v/>
          </cell>
          <cell r="Y243" t="str">
            <v/>
          </cell>
        </row>
        <row r="244">
          <cell r="A244">
            <v>4634</v>
          </cell>
          <cell r="B244" t="str">
            <v>CIENCIAS FISICAS Y MATEMATICAS</v>
          </cell>
          <cell r="C244" t="str">
            <v>ESTADISTICA</v>
          </cell>
          <cell r="D244" t="str">
            <v>RISCO DAVILA CARLOS ALFONSO</v>
          </cell>
          <cell r="E244" t="str">
            <v>NOMBRADO</v>
          </cell>
          <cell r="F244" t="str">
            <v>AUXILIAR DE</v>
          </cell>
          <cell r="G244">
            <v>333</v>
          </cell>
          <cell r="H244">
            <v>1</v>
          </cell>
          <cell r="I244">
            <v>114.84</v>
          </cell>
          <cell r="J244">
            <v>300</v>
          </cell>
          <cell r="L244" t="str">
            <v>M</v>
          </cell>
          <cell r="M244" t="str">
            <v>AUX DE</v>
          </cell>
          <cell r="N244">
            <v>18825064</v>
          </cell>
          <cell r="O244" t="str">
            <v>A.F.P.</v>
          </cell>
          <cell r="P244" t="str">
            <v>LIC.  EN ESTADISTICA</v>
          </cell>
          <cell r="Q244" t="str">
            <v>MAESTRO</v>
          </cell>
          <cell r="S244" t="str">
            <v xml:space="preserve"> </v>
          </cell>
          <cell r="U244" t="str">
            <v>CASADO</v>
          </cell>
          <cell r="V244">
            <v>34851</v>
          </cell>
          <cell r="W244" t="str">
            <v>JUAN PABLO II MZ. A LOTE 01 DPTO. 301 - SAN ANDRES - TRUJILLO</v>
          </cell>
          <cell r="X244" t="str">
            <v/>
          </cell>
          <cell r="Y244" t="str">
            <v/>
          </cell>
        </row>
        <row r="245">
          <cell r="A245">
            <v>3130</v>
          </cell>
          <cell r="B245" t="str">
            <v>CIENCIAS FISICAS Y MATEMATICAS</v>
          </cell>
          <cell r="C245" t="str">
            <v>ESTADISTICA</v>
          </cell>
          <cell r="D245" t="str">
            <v>RIVERA LEON LAURA MARGOT</v>
          </cell>
          <cell r="E245" t="str">
            <v>NOMBRADO</v>
          </cell>
          <cell r="F245" t="str">
            <v>ASOCIADO TC</v>
          </cell>
          <cell r="G245">
            <v>510</v>
          </cell>
          <cell r="H245">
            <v>1</v>
          </cell>
          <cell r="I245">
            <v>270.98</v>
          </cell>
          <cell r="J245">
            <v>560</v>
          </cell>
          <cell r="L245" t="str">
            <v>F</v>
          </cell>
          <cell r="M245" t="str">
            <v>ASO TC</v>
          </cell>
          <cell r="N245">
            <v>19135684</v>
          </cell>
          <cell r="O245" t="str">
            <v>A.F.P</v>
          </cell>
          <cell r="P245" t="str">
            <v>LIC.  EN ESTADISTICA</v>
          </cell>
          <cell r="Q245" t="str">
            <v>MAESTRO</v>
          </cell>
          <cell r="S245" t="str">
            <v xml:space="preserve"> </v>
          </cell>
          <cell r="U245" t="str">
            <v>CASADA</v>
          </cell>
          <cell r="V245">
            <v>32029</v>
          </cell>
          <cell r="W245" t="str">
            <v>HUNBOLDT  Nº 295 - DANIEL HOYLE - TRUJILLO</v>
          </cell>
          <cell r="X245" t="str">
            <v/>
          </cell>
          <cell r="Y245" t="str">
            <v/>
          </cell>
        </row>
        <row r="246">
          <cell r="A246">
            <v>4177</v>
          </cell>
          <cell r="B246" t="str">
            <v>CIENCIAS FISICAS Y MATEMATICAS</v>
          </cell>
          <cell r="C246" t="str">
            <v>ESTADISTICA</v>
          </cell>
          <cell r="D246" t="str">
            <v>MELENDEZ ROSALES JORGE LUIS</v>
          </cell>
          <cell r="E246" t="str">
            <v>NOMBRADO</v>
          </cell>
          <cell r="F246" t="str">
            <v>ASOCIADO DE</v>
          </cell>
          <cell r="G246">
            <v>556</v>
          </cell>
          <cell r="H246">
            <v>1</v>
          </cell>
          <cell r="I246">
            <v>247</v>
          </cell>
          <cell r="J246">
            <v>580</v>
          </cell>
          <cell r="L246" t="str">
            <v>M</v>
          </cell>
          <cell r="M246" t="str">
            <v>ASO DE</v>
          </cell>
          <cell r="N246">
            <v>17849370</v>
          </cell>
          <cell r="O246" t="str">
            <v>A.F.P</v>
          </cell>
          <cell r="P246" t="str">
            <v>LIC.  EN ESTADISTICA</v>
          </cell>
          <cell r="Q246" t="str">
            <v>MAESTRO</v>
          </cell>
          <cell r="S246" t="str">
            <v xml:space="preserve"> </v>
          </cell>
          <cell r="U246" t="str">
            <v>CASADO</v>
          </cell>
          <cell r="V246">
            <v>33585</v>
          </cell>
          <cell r="W246" t="str">
            <v>LOS LIBERTADORES # 360 - AA.HH. RAMON CASTILLA - HUANCHACO</v>
          </cell>
          <cell r="X246" t="str">
            <v/>
          </cell>
          <cell r="Y246" t="str">
            <v/>
          </cell>
        </row>
        <row r="247">
          <cell r="A247">
            <v>4615</v>
          </cell>
          <cell r="B247" t="str">
            <v>CIENCIAS FISICAS Y MATEMATICAS</v>
          </cell>
          <cell r="C247" t="str">
            <v>ESTADISTICA</v>
          </cell>
          <cell r="D247" t="str">
            <v>REYES RODRIGUEZ SANTOS BENITO</v>
          </cell>
          <cell r="E247" t="str">
            <v>NOMBRADO</v>
          </cell>
          <cell r="F247" t="str">
            <v>ASOCIADO DE</v>
          </cell>
          <cell r="G247">
            <v>634</v>
          </cell>
          <cell r="H247">
            <v>1</v>
          </cell>
          <cell r="I247">
            <v>82.52</v>
          </cell>
          <cell r="J247">
            <v>300</v>
          </cell>
          <cell r="L247" t="str">
            <v>M</v>
          </cell>
          <cell r="M247" t="str">
            <v>ASO DE</v>
          </cell>
          <cell r="N247">
            <v>19096717</v>
          </cell>
          <cell r="O247" t="str">
            <v>A.F.P</v>
          </cell>
          <cell r="P247" t="str">
            <v>LIC.  EN ESTADISTICA</v>
          </cell>
          <cell r="Q247" t="str">
            <v>MAESTRO</v>
          </cell>
          <cell r="S247" t="str">
            <v xml:space="preserve"> </v>
          </cell>
          <cell r="U247" t="str">
            <v>CONVIV.</v>
          </cell>
          <cell r="V247">
            <v>34743</v>
          </cell>
          <cell r="W247" t="str">
            <v>LOS LIBERTADORES # 351 - AA.HH. RAMON CASTILLA - HUANCHACO</v>
          </cell>
          <cell r="X247" t="str">
            <v/>
          </cell>
          <cell r="Y247" t="str">
            <v/>
          </cell>
        </row>
        <row r="248">
          <cell r="A248">
            <v>4378</v>
          </cell>
          <cell r="B248" t="str">
            <v>CIENCIAS FISICAS Y MATEMATICAS</v>
          </cell>
          <cell r="C248" t="str">
            <v>ESTADISTICA</v>
          </cell>
          <cell r="D248" t="str">
            <v>GOMEZ ARCE RICARDO MARTIN</v>
          </cell>
          <cell r="E248" t="str">
            <v>NOMBRADO</v>
          </cell>
          <cell r="F248" t="str">
            <v>ASOCIADO DE</v>
          </cell>
          <cell r="G248">
            <v>637</v>
          </cell>
          <cell r="H248">
            <v>1</v>
          </cell>
          <cell r="I248">
            <v>76.64</v>
          </cell>
          <cell r="J248">
            <v>300</v>
          </cell>
          <cell r="L248" t="str">
            <v>M</v>
          </cell>
          <cell r="M248" t="str">
            <v>ASO DE</v>
          </cell>
          <cell r="N248">
            <v>32905989</v>
          </cell>
          <cell r="O248" t="str">
            <v>A.F.P</v>
          </cell>
          <cell r="P248" t="str">
            <v>LIC.  EN ESTADISTICA</v>
          </cell>
          <cell r="Q248" t="str">
            <v>MAESTRO</v>
          </cell>
          <cell r="S248" t="str">
            <v xml:space="preserve"> </v>
          </cell>
          <cell r="U248" t="str">
            <v>CASADO</v>
          </cell>
          <cell r="V248">
            <v>34180</v>
          </cell>
          <cell r="W248" t="str">
            <v>AV. ESPAÑA N° 1518 - CENTRO CIVICO - TRUJILLO</v>
          </cell>
          <cell r="X248" t="str">
            <v/>
          </cell>
          <cell r="Y248" t="str">
            <v/>
          </cell>
        </row>
        <row r="249">
          <cell r="A249">
            <v>4232</v>
          </cell>
          <cell r="B249" t="str">
            <v>CIENCIAS FISICAS Y MATEMATICAS</v>
          </cell>
          <cell r="C249" t="str">
            <v>ESTADISTICA</v>
          </cell>
          <cell r="D249" t="str">
            <v xml:space="preserve">ROJAS GARCIA DE RUIZ MARIA TERESITA DEL </v>
          </cell>
          <cell r="E249" t="str">
            <v>NOMBRADO</v>
          </cell>
          <cell r="F249" t="str">
            <v>ASOCIADO DE</v>
          </cell>
          <cell r="G249">
            <v>651</v>
          </cell>
          <cell r="H249">
            <v>1</v>
          </cell>
          <cell r="I249">
            <v>241.26</v>
          </cell>
          <cell r="J249">
            <v>580</v>
          </cell>
          <cell r="L249" t="str">
            <v>F</v>
          </cell>
          <cell r="M249" t="str">
            <v>ASO DE</v>
          </cell>
          <cell r="N249">
            <v>17850055</v>
          </cell>
          <cell r="O249" t="str">
            <v>A.F.P</v>
          </cell>
          <cell r="P249" t="str">
            <v>LIC.  EN ESTADISTICA</v>
          </cell>
          <cell r="Q249" t="str">
            <v>MAESTRO</v>
          </cell>
          <cell r="S249" t="str">
            <v xml:space="preserve"> </v>
          </cell>
          <cell r="U249" t="str">
            <v>CASADA</v>
          </cell>
          <cell r="V249">
            <v>33795</v>
          </cell>
          <cell r="W249" t="str">
            <v>TORRES ORTEGA N° 1139 - LOS JARDINES - TRUJILLO</v>
          </cell>
          <cell r="X249" t="str">
            <v/>
          </cell>
          <cell r="Y249" t="str">
            <v/>
          </cell>
        </row>
        <row r="250">
          <cell r="A250">
            <v>4865</v>
          </cell>
          <cell r="B250" t="str">
            <v>CIENCIAS FISICAS Y MATEMATICAS</v>
          </cell>
          <cell r="C250" t="str">
            <v>ESTADISTICA</v>
          </cell>
          <cell r="D250" t="str">
            <v>RUBIO JACOBO LUIS ALBERTO</v>
          </cell>
          <cell r="E250" t="str">
            <v>CONTRATADO</v>
          </cell>
          <cell r="F250" t="str">
            <v>AUXILIAR TC</v>
          </cell>
          <cell r="G250">
            <v>242</v>
          </cell>
          <cell r="H250">
            <v>2</v>
          </cell>
          <cell r="I250">
            <v>0</v>
          </cell>
          <cell r="J250">
            <v>0</v>
          </cell>
          <cell r="L250" t="str">
            <v>M</v>
          </cell>
          <cell r="M250" t="str">
            <v>AUX TC</v>
          </cell>
          <cell r="N250">
            <v>18069833</v>
          </cell>
          <cell r="O250" t="str">
            <v>A.F.P.</v>
          </cell>
          <cell r="P250" t="str">
            <v>LIC.  EN ESTADISTICA</v>
          </cell>
          <cell r="Q250" t="str">
            <v>MAESTRO</v>
          </cell>
          <cell r="U250" t="str">
            <v>CASADO</v>
          </cell>
          <cell r="V250">
            <v>35916</v>
          </cell>
          <cell r="W250" t="str">
            <v>LUTHERKING # 607 - LA PERLA - TRUJILLO</v>
          </cell>
          <cell r="Z250" t="str">
            <v>CUBRIENDO LSGH CABRERA PAZ</v>
          </cell>
        </row>
        <row r="251">
          <cell r="A251">
            <v>5584</v>
          </cell>
          <cell r="B251" t="str">
            <v>CIENCIAS FISICAS Y MATEMATICAS</v>
          </cell>
          <cell r="C251" t="str">
            <v>ESTADISTICA</v>
          </cell>
          <cell r="D251" t="str">
            <v>ROBLES PASTOR BLANCA FLOR</v>
          </cell>
          <cell r="E251" t="str">
            <v>CONTRATADO</v>
          </cell>
          <cell r="F251" t="str">
            <v>JP TC</v>
          </cell>
          <cell r="G251">
            <v>327</v>
          </cell>
          <cell r="H251">
            <v>1</v>
          </cell>
          <cell r="I251">
            <v>0</v>
          </cell>
          <cell r="J251">
            <v>0</v>
          </cell>
          <cell r="L251" t="str">
            <v>F</v>
          </cell>
          <cell r="M251" t="str">
            <v>JP TC</v>
          </cell>
          <cell r="N251">
            <v>18057378</v>
          </cell>
          <cell r="O251">
            <v>19990</v>
          </cell>
          <cell r="P251" t="str">
            <v>LIC.  EN ESTADISTICA</v>
          </cell>
          <cell r="Q251" t="str">
            <v xml:space="preserve"> </v>
          </cell>
          <cell r="S251" t="str">
            <v xml:space="preserve"> </v>
          </cell>
          <cell r="U251" t="str">
            <v>CONVIV.</v>
          </cell>
          <cell r="V251">
            <v>38720</v>
          </cell>
          <cell r="W251" t="str">
            <v>ALFONSO UGARTE # 244 -  - LA ESPERANZA</v>
          </cell>
          <cell r="X251" t="str">
            <v/>
          </cell>
          <cell r="Y251" t="str">
            <v/>
          </cell>
        </row>
        <row r="252">
          <cell r="A252">
            <v>4504</v>
          </cell>
          <cell r="B252" t="str">
            <v>CIENCIAS FISICAS Y MATEMATICAS</v>
          </cell>
          <cell r="C252" t="str">
            <v>FISICA</v>
          </cell>
          <cell r="D252" t="str">
            <v>ROJAS ALEGRIA GUSTAVO ROBERTO</v>
          </cell>
          <cell r="E252" t="str">
            <v>NOMBRADO</v>
          </cell>
          <cell r="F252" t="str">
            <v>ASOCIADO DE</v>
          </cell>
          <cell r="G252">
            <v>11</v>
          </cell>
          <cell r="H252">
            <v>1</v>
          </cell>
          <cell r="I252">
            <v>84.42</v>
          </cell>
          <cell r="J252">
            <v>300</v>
          </cell>
          <cell r="L252" t="str">
            <v>M</v>
          </cell>
          <cell r="M252" t="str">
            <v>ASO DE</v>
          </cell>
          <cell r="N252">
            <v>18033590</v>
          </cell>
          <cell r="O252" t="str">
            <v>A.F.P</v>
          </cell>
          <cell r="P252" t="str">
            <v>LIC. EN FISICA</v>
          </cell>
          <cell r="Q252" t="str">
            <v>MAESTRO</v>
          </cell>
          <cell r="S252" t="str">
            <v xml:space="preserve"> </v>
          </cell>
          <cell r="U252" t="str">
            <v>CONVIV.</v>
          </cell>
          <cell r="V252">
            <v>34323</v>
          </cell>
          <cell r="W252" t="str">
            <v>CECILIO COX N° 321 - VISTA ALEGRE - VICTOR LARCO</v>
          </cell>
          <cell r="X252" t="str">
            <v/>
          </cell>
          <cell r="Y252" t="str">
            <v/>
          </cell>
        </row>
        <row r="253">
          <cell r="A253">
            <v>4041</v>
          </cell>
          <cell r="B253" t="str">
            <v>CIENCIAS FISICAS Y MATEMATICAS</v>
          </cell>
          <cell r="C253" t="str">
            <v>FISICA</v>
          </cell>
          <cell r="D253" t="str">
            <v>CHAVEZ BACILIO MARIO ELDER</v>
          </cell>
          <cell r="E253" t="str">
            <v>NOMBRADO</v>
          </cell>
          <cell r="F253" t="str">
            <v>PRINCIPAL DE</v>
          </cell>
          <cell r="G253">
            <v>191</v>
          </cell>
          <cell r="H253">
            <v>1</v>
          </cell>
          <cell r="I253">
            <v>238.96</v>
          </cell>
          <cell r="J253">
            <v>580</v>
          </cell>
          <cell r="L253" t="str">
            <v>M</v>
          </cell>
          <cell r="M253" t="str">
            <v>PRI DE</v>
          </cell>
          <cell r="N253">
            <v>17948581</v>
          </cell>
          <cell r="O253" t="str">
            <v>A.F.P</v>
          </cell>
          <cell r="P253" t="str">
            <v>LIC. EN FISICA</v>
          </cell>
          <cell r="Q253" t="str">
            <v>MAESTRO</v>
          </cell>
          <cell r="S253" t="str">
            <v xml:space="preserve"> </v>
          </cell>
          <cell r="U253" t="str">
            <v>CASADO</v>
          </cell>
          <cell r="V253">
            <v>32919</v>
          </cell>
          <cell r="W253" t="str">
            <v>MZ. V  LOTE 9 - LIBERTAD - TRUJILLO</v>
          </cell>
          <cell r="X253" t="str">
            <v/>
          </cell>
          <cell r="Y253" t="str">
            <v/>
          </cell>
        </row>
        <row r="254">
          <cell r="A254">
            <v>4239</v>
          </cell>
          <cell r="B254" t="str">
            <v>CIENCIAS FISICAS Y MATEMATICAS</v>
          </cell>
          <cell r="C254" t="str">
            <v>FISICA</v>
          </cell>
          <cell r="D254" t="str">
            <v>IDROGO CORDOVA JULIO CESAR</v>
          </cell>
          <cell r="E254" t="str">
            <v>NOMBRADO</v>
          </cell>
          <cell r="F254" t="str">
            <v>ASOCIADO DE</v>
          </cell>
          <cell r="G254">
            <v>239</v>
          </cell>
          <cell r="H254">
            <v>1</v>
          </cell>
          <cell r="I254">
            <v>123.12</v>
          </cell>
          <cell r="J254">
            <v>300</v>
          </cell>
          <cell r="L254" t="str">
            <v>M</v>
          </cell>
          <cell r="M254" t="str">
            <v>ASO DE</v>
          </cell>
          <cell r="N254">
            <v>17825598</v>
          </cell>
          <cell r="O254" t="str">
            <v>A.F.P</v>
          </cell>
          <cell r="P254" t="str">
            <v>LIC. EN FISICA</v>
          </cell>
          <cell r="Q254" t="str">
            <v>MAESTRO</v>
          </cell>
          <cell r="S254" t="str">
            <v xml:space="preserve"> </v>
          </cell>
          <cell r="U254" t="str">
            <v>CASADO</v>
          </cell>
          <cell r="V254">
            <v>33779</v>
          </cell>
          <cell r="W254" t="str">
            <v>EDIFICIO L2-6 DPTO. 101 - MONSERRATE IV ETAPA - TRUJILLO</v>
          </cell>
          <cell r="X254" t="str">
            <v/>
          </cell>
          <cell r="Y254" t="str">
            <v/>
          </cell>
        </row>
        <row r="255">
          <cell r="A255">
            <v>528</v>
          </cell>
          <cell r="B255" t="str">
            <v>CIENCIAS FISICAS Y MATEMATICAS</v>
          </cell>
          <cell r="C255" t="str">
            <v>FISICA</v>
          </cell>
          <cell r="D255" t="str">
            <v>PRADO CACERES SIXTO</v>
          </cell>
          <cell r="E255" t="str">
            <v>NOMBRADO</v>
          </cell>
          <cell r="F255" t="str">
            <v>PRINCIPAL DE</v>
          </cell>
          <cell r="G255">
            <v>251</v>
          </cell>
          <cell r="H255">
            <v>1</v>
          </cell>
          <cell r="I255">
            <v>655.42</v>
          </cell>
          <cell r="J255">
            <v>1200</v>
          </cell>
          <cell r="L255" t="str">
            <v>M</v>
          </cell>
          <cell r="M255" t="str">
            <v>PRI DE</v>
          </cell>
          <cell r="N255">
            <v>17862869</v>
          </cell>
          <cell r="O255">
            <v>20530</v>
          </cell>
          <cell r="P255" t="str">
            <v>FISICO</v>
          </cell>
          <cell r="Q255" t="str">
            <v xml:space="preserve"> </v>
          </cell>
          <cell r="S255" t="str">
            <v>DOCTOR</v>
          </cell>
          <cell r="U255" t="str">
            <v>CASADO</v>
          </cell>
          <cell r="V255">
            <v>23604</v>
          </cell>
          <cell r="W255" t="str">
            <v xml:space="preserve">MIGUEL CERRO N° 460 LAS QUINTANAS -  - </v>
          </cell>
          <cell r="X255" t="str">
            <v/>
          </cell>
          <cell r="Y255" t="str">
            <v/>
          </cell>
        </row>
        <row r="256">
          <cell r="A256">
            <v>1233</v>
          </cell>
          <cell r="B256" t="str">
            <v>CIENCIAS FISICAS Y MATEMATICAS</v>
          </cell>
          <cell r="C256" t="str">
            <v>FISICA</v>
          </cell>
          <cell r="D256" t="str">
            <v>VASQUEZ ARTEAGA MARCIAL VICENTE</v>
          </cell>
          <cell r="E256" t="str">
            <v>NOMBRADO</v>
          </cell>
          <cell r="F256" t="str">
            <v>PRINCIPAL DE</v>
          </cell>
          <cell r="G256">
            <v>252</v>
          </cell>
          <cell r="H256">
            <v>1</v>
          </cell>
          <cell r="I256">
            <v>655.52</v>
          </cell>
          <cell r="J256">
            <v>1200</v>
          </cell>
          <cell r="L256" t="str">
            <v>M</v>
          </cell>
          <cell r="M256" t="str">
            <v>PRI DE</v>
          </cell>
          <cell r="N256">
            <v>17932794</v>
          </cell>
          <cell r="O256">
            <v>20530</v>
          </cell>
          <cell r="P256" t="str">
            <v>LIC. EN FISICA</v>
          </cell>
          <cell r="Q256" t="str">
            <v>MAESTRO</v>
          </cell>
          <cell r="S256" t="str">
            <v xml:space="preserve"> </v>
          </cell>
          <cell r="U256" t="str">
            <v>CASADO</v>
          </cell>
          <cell r="V256">
            <v>25020</v>
          </cell>
          <cell r="W256" t="str">
            <v xml:space="preserve">HUSARES DE JUNIN N° MZ"X"-LOTE:22 - LA MERCED -  - </v>
          </cell>
          <cell r="X256">
            <v>3</v>
          </cell>
          <cell r="Y256" t="str">
            <v>DECANO</v>
          </cell>
        </row>
        <row r="257">
          <cell r="A257">
            <v>1309</v>
          </cell>
          <cell r="B257" t="str">
            <v>CIENCIAS FISICAS Y MATEMATICAS</v>
          </cell>
          <cell r="C257" t="str">
            <v>FISICA</v>
          </cell>
          <cell r="D257" t="str">
            <v>QUEZADA CASTILLO ELVAR FORTUNATO</v>
          </cell>
          <cell r="E257" t="str">
            <v>NOMBRADO</v>
          </cell>
          <cell r="F257" t="str">
            <v>PRINCIPAL DE</v>
          </cell>
          <cell r="G257">
            <v>253</v>
          </cell>
          <cell r="H257">
            <v>1</v>
          </cell>
          <cell r="I257">
            <v>655.52</v>
          </cell>
          <cell r="J257">
            <v>1200</v>
          </cell>
          <cell r="L257" t="str">
            <v>M</v>
          </cell>
          <cell r="M257" t="str">
            <v>PRI DE</v>
          </cell>
          <cell r="N257">
            <v>17825047</v>
          </cell>
          <cell r="O257">
            <v>20530</v>
          </cell>
          <cell r="P257" t="str">
            <v>FISICO</v>
          </cell>
          <cell r="Q257" t="str">
            <v>MAESTRO</v>
          </cell>
          <cell r="S257" t="str">
            <v>DOCTOR</v>
          </cell>
          <cell r="U257" t="str">
            <v>CASADO</v>
          </cell>
          <cell r="V257">
            <v>26390</v>
          </cell>
          <cell r="W257" t="str">
            <v>ALFONSO UGARTE N° 417 -  - LA ESPERANZA</v>
          </cell>
          <cell r="X257" t="str">
            <v/>
          </cell>
          <cell r="Y257" t="str">
            <v/>
          </cell>
        </row>
        <row r="258">
          <cell r="A258">
            <v>1341</v>
          </cell>
          <cell r="B258" t="str">
            <v>CIENCIAS FISICAS Y MATEMATICAS</v>
          </cell>
          <cell r="C258" t="str">
            <v>FISICA</v>
          </cell>
          <cell r="D258" t="str">
            <v>DELGADO TELLO MARCIAL</v>
          </cell>
          <cell r="E258" t="str">
            <v>NOMBRADO</v>
          </cell>
          <cell r="F258" t="str">
            <v>PRINCIPAL DE</v>
          </cell>
          <cell r="G258">
            <v>254</v>
          </cell>
          <cell r="H258">
            <v>1</v>
          </cell>
          <cell r="I258">
            <v>655.52</v>
          </cell>
          <cell r="J258">
            <v>1200</v>
          </cell>
          <cell r="L258" t="str">
            <v>M</v>
          </cell>
          <cell r="M258" t="str">
            <v>PRI DE</v>
          </cell>
          <cell r="N258">
            <v>17870215</v>
          </cell>
          <cell r="O258">
            <v>20530</v>
          </cell>
          <cell r="P258" t="str">
            <v>LIC. EN FISICA</v>
          </cell>
          <cell r="Q258" t="str">
            <v>MAESTRO</v>
          </cell>
          <cell r="S258" t="str">
            <v xml:space="preserve"> </v>
          </cell>
          <cell r="U258" t="str">
            <v>CASADO</v>
          </cell>
          <cell r="V258">
            <v>26439</v>
          </cell>
          <cell r="W258" t="str">
            <v>ALFONSO UGARTE N° 450 - CENTRO CIVICO - TRUJILLO</v>
          </cell>
          <cell r="X258" t="str">
            <v/>
          </cell>
          <cell r="Y258" t="str">
            <v/>
          </cell>
        </row>
        <row r="259">
          <cell r="A259">
            <v>1434</v>
          </cell>
          <cell r="B259" t="str">
            <v>CIENCIAS FISICAS Y MATEMATICAS</v>
          </cell>
          <cell r="C259" t="str">
            <v>FISICA</v>
          </cell>
          <cell r="D259" t="str">
            <v>AGUILAR MARIN PABLO</v>
          </cell>
          <cell r="E259" t="str">
            <v>NOMBRADO</v>
          </cell>
          <cell r="F259" t="str">
            <v>PRINCIPAL DE</v>
          </cell>
          <cell r="G259">
            <v>255</v>
          </cell>
          <cell r="H259">
            <v>1</v>
          </cell>
          <cell r="I259">
            <v>655.52</v>
          </cell>
          <cell r="J259">
            <v>1200</v>
          </cell>
          <cell r="L259" t="str">
            <v>M</v>
          </cell>
          <cell r="M259" t="str">
            <v>PRI DE</v>
          </cell>
          <cell r="N259">
            <v>18071385</v>
          </cell>
          <cell r="O259">
            <v>20530</v>
          </cell>
          <cell r="P259" t="str">
            <v>LIC. EN FISICA</v>
          </cell>
          <cell r="Q259" t="str">
            <v>MAESTRO</v>
          </cell>
          <cell r="S259" t="str">
            <v>DOCTOR</v>
          </cell>
          <cell r="U259" t="str">
            <v>CASADO</v>
          </cell>
          <cell r="V259">
            <v>26826</v>
          </cell>
          <cell r="W259" t="str">
            <v xml:space="preserve">MZ. R - 101 - LOS PINOS - </v>
          </cell>
          <cell r="X259" t="str">
            <v/>
          </cell>
          <cell r="Y259" t="str">
            <v/>
          </cell>
        </row>
        <row r="260">
          <cell r="A260">
            <v>1795</v>
          </cell>
          <cell r="B260" t="str">
            <v>CIENCIAS FISICAS Y MATEMATICAS</v>
          </cell>
          <cell r="C260" t="str">
            <v>FISICA</v>
          </cell>
          <cell r="D260" t="str">
            <v>SANCHEZ ROSALES OSWALDO ROGER</v>
          </cell>
          <cell r="E260" t="str">
            <v>NOMBRADO</v>
          </cell>
          <cell r="F260" t="str">
            <v>PRINCIPAL DE</v>
          </cell>
          <cell r="G260">
            <v>256</v>
          </cell>
          <cell r="H260">
            <v>1</v>
          </cell>
          <cell r="I260">
            <v>655.54</v>
          </cell>
          <cell r="J260">
            <v>1200</v>
          </cell>
          <cell r="L260" t="str">
            <v>M</v>
          </cell>
          <cell r="M260" t="str">
            <v>PRI DE</v>
          </cell>
          <cell r="N260">
            <v>18013692</v>
          </cell>
          <cell r="O260">
            <v>20530</v>
          </cell>
          <cell r="P260" t="str">
            <v>LIC. EN FISICA</v>
          </cell>
          <cell r="Q260" t="str">
            <v xml:space="preserve"> </v>
          </cell>
          <cell r="S260" t="str">
            <v xml:space="preserve"> </v>
          </cell>
          <cell r="U260" t="str">
            <v>CONVIV.</v>
          </cell>
          <cell r="V260">
            <v>28262</v>
          </cell>
          <cell r="W260" t="str">
            <v xml:space="preserve">LEONCIO PRADO N° 786 MOCHE -  - </v>
          </cell>
          <cell r="X260" t="str">
            <v/>
          </cell>
          <cell r="Y260" t="str">
            <v/>
          </cell>
        </row>
        <row r="261">
          <cell r="A261">
            <v>1907</v>
          </cell>
          <cell r="B261" t="str">
            <v>CIENCIAS FISICAS Y MATEMATICAS</v>
          </cell>
          <cell r="C261" t="str">
            <v>FISICA</v>
          </cell>
          <cell r="D261" t="str">
            <v>DE LA CRUZ RODRIGUEZ PEDRO EVER</v>
          </cell>
          <cell r="E261" t="str">
            <v>NOMBRADO</v>
          </cell>
          <cell r="F261" t="str">
            <v>PRINCIPAL DE</v>
          </cell>
          <cell r="G261">
            <v>257</v>
          </cell>
          <cell r="H261">
            <v>1</v>
          </cell>
          <cell r="I261">
            <v>616.28</v>
          </cell>
          <cell r="J261">
            <v>1200</v>
          </cell>
          <cell r="L261" t="str">
            <v>M</v>
          </cell>
          <cell r="M261" t="str">
            <v>PRI DE</v>
          </cell>
          <cell r="N261">
            <v>17927203</v>
          </cell>
          <cell r="O261" t="str">
            <v>A.F.P</v>
          </cell>
          <cell r="P261" t="str">
            <v>LIC. EN FISICA</v>
          </cell>
          <cell r="Q261" t="str">
            <v>MAESTRO</v>
          </cell>
          <cell r="S261" t="str">
            <v>DOCTOR</v>
          </cell>
          <cell r="U261" t="str">
            <v>CASADO</v>
          </cell>
          <cell r="V261" t="str">
            <v>122/06/1978</v>
          </cell>
          <cell r="W261" t="str">
            <v>RAFAEL SANCIO S/N DPTO. 304 BLOCK E - EL BOSQUE - TRUJILLO</v>
          </cell>
          <cell r="X261" t="str">
            <v/>
          </cell>
          <cell r="Y261" t="str">
            <v/>
          </cell>
        </row>
        <row r="262">
          <cell r="A262">
            <v>1908</v>
          </cell>
          <cell r="B262" t="str">
            <v>CIENCIAS FISICAS Y MATEMATICAS</v>
          </cell>
          <cell r="C262" t="str">
            <v>FISICA</v>
          </cell>
          <cell r="D262" t="str">
            <v>PRIETO MURCIA ANTOLIN</v>
          </cell>
          <cell r="E262" t="str">
            <v>NOMBRADO</v>
          </cell>
          <cell r="F262" t="str">
            <v>PRINCIPAL DE</v>
          </cell>
          <cell r="G262">
            <v>258</v>
          </cell>
          <cell r="H262">
            <v>1</v>
          </cell>
          <cell r="I262">
            <v>630.78</v>
          </cell>
          <cell r="J262">
            <v>1200</v>
          </cell>
          <cell r="L262" t="str">
            <v>M</v>
          </cell>
          <cell r="M262" t="str">
            <v>PRI DE</v>
          </cell>
          <cell r="N262">
            <v>41915853</v>
          </cell>
          <cell r="O262" t="str">
            <v>A.F.P</v>
          </cell>
          <cell r="P262" t="str">
            <v>LIC. EN FISICA</v>
          </cell>
          <cell r="Q262" t="str">
            <v xml:space="preserve"> </v>
          </cell>
          <cell r="S262" t="str">
            <v xml:space="preserve"> </v>
          </cell>
          <cell r="U262" t="str">
            <v>CASADO</v>
          </cell>
          <cell r="V262">
            <v>28653</v>
          </cell>
          <cell r="W262" t="str">
            <v>JUNIN N° 253 -  - TRUJILLO</v>
          </cell>
          <cell r="X262">
            <v>5</v>
          </cell>
          <cell r="Y262" t="str">
            <v>JEFE DE DEPARTAMENTO</v>
          </cell>
        </row>
        <row r="263">
          <cell r="A263">
            <v>1909</v>
          </cell>
          <cell r="B263" t="str">
            <v>CIENCIAS FISICAS Y MATEMATICAS</v>
          </cell>
          <cell r="C263" t="str">
            <v>FISICA</v>
          </cell>
          <cell r="D263" t="str">
            <v>FLORES URQUIAGA HIPOLITO FRANCISCO</v>
          </cell>
          <cell r="E263" t="str">
            <v>NOMBRADO</v>
          </cell>
          <cell r="F263" t="str">
            <v>PRINCIPAL DE</v>
          </cell>
          <cell r="G263">
            <v>259</v>
          </cell>
          <cell r="H263">
            <v>1</v>
          </cell>
          <cell r="I263">
            <v>645.78</v>
          </cell>
          <cell r="J263">
            <v>1200</v>
          </cell>
          <cell r="L263" t="str">
            <v>M</v>
          </cell>
          <cell r="M263" t="str">
            <v>PRI DE</v>
          </cell>
          <cell r="N263">
            <v>17867554</v>
          </cell>
          <cell r="O263" t="str">
            <v>A.F.P</v>
          </cell>
          <cell r="P263" t="str">
            <v>LIC. EN FISICA</v>
          </cell>
          <cell r="Q263" t="str">
            <v xml:space="preserve"> </v>
          </cell>
          <cell r="S263" t="str">
            <v xml:space="preserve"> </v>
          </cell>
          <cell r="U263" t="str">
            <v>CONVIV.</v>
          </cell>
          <cell r="V263">
            <v>28653</v>
          </cell>
          <cell r="W263" t="str">
            <v>RICARDO SANCHEZ N° 449 - SANTO DOMINGUITO - TRUJILLO</v>
          </cell>
          <cell r="X263">
            <v>6</v>
          </cell>
          <cell r="Y263" t="str">
            <v>DIRECTOR DE ESCUELA</v>
          </cell>
        </row>
        <row r="264">
          <cell r="A264">
            <v>1985</v>
          </cell>
          <cell r="B264" t="str">
            <v>CIENCIAS FISICAS Y MATEMATICAS</v>
          </cell>
          <cell r="C264" t="str">
            <v>FISICA</v>
          </cell>
          <cell r="D264" t="str">
            <v>CABRERA SALVATIERRA CARLOS ALBERTO</v>
          </cell>
          <cell r="E264" t="str">
            <v>NOMBRADO</v>
          </cell>
          <cell r="F264" t="str">
            <v>PRINCIPAL DE</v>
          </cell>
          <cell r="G264">
            <v>260</v>
          </cell>
          <cell r="H264">
            <v>1</v>
          </cell>
          <cell r="I264">
            <v>631.79999999999995</v>
          </cell>
          <cell r="J264">
            <v>1200</v>
          </cell>
          <cell r="L264" t="str">
            <v>M</v>
          </cell>
          <cell r="M264" t="str">
            <v>PRI DE</v>
          </cell>
          <cell r="N264">
            <v>17879104</v>
          </cell>
          <cell r="O264" t="str">
            <v>A.F.P</v>
          </cell>
          <cell r="P264" t="str">
            <v>LIC. EN FISICA</v>
          </cell>
          <cell r="Q264" t="str">
            <v xml:space="preserve"> </v>
          </cell>
          <cell r="S264" t="str">
            <v xml:space="preserve"> </v>
          </cell>
          <cell r="U264" t="str">
            <v>SEPARA.</v>
          </cell>
          <cell r="V264">
            <v>28954</v>
          </cell>
          <cell r="W264" t="str">
            <v xml:space="preserve">MANCO CAPAC N° 619 VISTA ALEGRE -  - </v>
          </cell>
          <cell r="X264" t="str">
            <v/>
          </cell>
          <cell r="Y264" t="str">
            <v/>
          </cell>
        </row>
        <row r="265">
          <cell r="A265">
            <v>1986</v>
          </cell>
          <cell r="B265" t="str">
            <v>CIENCIAS FISICAS Y MATEMATICAS</v>
          </cell>
          <cell r="C265" t="str">
            <v>FISICA</v>
          </cell>
          <cell r="D265" t="str">
            <v>CESPEDES CARO LUIS FERNANDO</v>
          </cell>
          <cell r="E265" t="str">
            <v>NOMBRADO</v>
          </cell>
          <cell r="F265" t="str">
            <v>PRINCIPAL DE</v>
          </cell>
          <cell r="G265">
            <v>261</v>
          </cell>
          <cell r="H265">
            <v>1</v>
          </cell>
          <cell r="I265">
            <v>645.55999999999995</v>
          </cell>
          <cell r="J265">
            <v>1200</v>
          </cell>
          <cell r="L265" t="str">
            <v>M</v>
          </cell>
          <cell r="M265" t="str">
            <v>PRI DE</v>
          </cell>
          <cell r="N265">
            <v>17855728</v>
          </cell>
          <cell r="O265" t="str">
            <v>A.F.P</v>
          </cell>
          <cell r="P265" t="str">
            <v>LIC. EN FISICA</v>
          </cell>
          <cell r="Q265" t="str">
            <v xml:space="preserve"> </v>
          </cell>
          <cell r="S265" t="str">
            <v xml:space="preserve"> </v>
          </cell>
          <cell r="U265" t="str">
            <v>CASADO</v>
          </cell>
          <cell r="V265">
            <v>28954</v>
          </cell>
          <cell r="W265" t="str">
            <v xml:space="preserve">LAS GEMAS N° 689 SAT. INES -  - </v>
          </cell>
          <cell r="X265" t="str">
            <v/>
          </cell>
          <cell r="Y265" t="str">
            <v/>
          </cell>
        </row>
        <row r="266">
          <cell r="A266">
            <v>2035</v>
          </cell>
          <cell r="B266" t="str">
            <v>CIENCIAS FISICAS Y MATEMATICAS</v>
          </cell>
          <cell r="C266" t="str">
            <v>FISICA</v>
          </cell>
          <cell r="D266" t="str">
            <v>GUEVARA VERA MANUEL ENRIQUE</v>
          </cell>
          <cell r="E266" t="str">
            <v>NOMBRADO</v>
          </cell>
          <cell r="F266" t="str">
            <v>PRINCIPAL DE</v>
          </cell>
          <cell r="G266">
            <v>262</v>
          </cell>
          <cell r="H266">
            <v>1</v>
          </cell>
          <cell r="I266">
            <v>645.05999999999995</v>
          </cell>
          <cell r="J266">
            <v>1200</v>
          </cell>
          <cell r="L266" t="str">
            <v>M</v>
          </cell>
          <cell r="M266" t="str">
            <v>PRI DE</v>
          </cell>
          <cell r="N266">
            <v>17853475</v>
          </cell>
          <cell r="O266" t="str">
            <v>A.F.P</v>
          </cell>
          <cell r="P266" t="str">
            <v>LIC. EN FISICA</v>
          </cell>
          <cell r="Q266" t="str">
            <v>MAESTRO</v>
          </cell>
          <cell r="S266" t="str">
            <v xml:space="preserve"> </v>
          </cell>
          <cell r="U266" t="str">
            <v>CASADO</v>
          </cell>
          <cell r="V266">
            <v>29312</v>
          </cell>
          <cell r="W266" t="str">
            <v>SAN MATEO # 300 DPTO. 202 - SAN ANDRES - TRUJILLO</v>
          </cell>
          <cell r="X266" t="str">
            <v/>
          </cell>
          <cell r="Y266" t="str">
            <v/>
          </cell>
        </row>
        <row r="267">
          <cell r="A267">
            <v>2119</v>
          </cell>
          <cell r="B267" t="str">
            <v>CIENCIAS FISICAS Y MATEMATICAS</v>
          </cell>
          <cell r="C267" t="str">
            <v>FISICA</v>
          </cell>
          <cell r="D267" t="str">
            <v>DELGADO OLANO WALTER HUMBERTO</v>
          </cell>
          <cell r="E267" t="str">
            <v>NOMBRADO</v>
          </cell>
          <cell r="F267" t="str">
            <v>PRINCIPAL DE</v>
          </cell>
          <cell r="G267">
            <v>263</v>
          </cell>
          <cell r="H267">
            <v>1</v>
          </cell>
          <cell r="I267">
            <v>655.52</v>
          </cell>
          <cell r="J267">
            <v>1200</v>
          </cell>
          <cell r="L267" t="str">
            <v>M</v>
          </cell>
          <cell r="M267" t="str">
            <v>PRI DE</v>
          </cell>
          <cell r="N267">
            <v>17886356</v>
          </cell>
          <cell r="O267">
            <v>20530</v>
          </cell>
          <cell r="P267" t="str">
            <v>FISICO / LIC. EN FISICA</v>
          </cell>
          <cell r="Q267" t="str">
            <v xml:space="preserve"> </v>
          </cell>
          <cell r="S267" t="str">
            <v xml:space="preserve"> </v>
          </cell>
          <cell r="U267" t="str">
            <v>CASADO</v>
          </cell>
          <cell r="V267">
            <v>29602</v>
          </cell>
          <cell r="W267" t="str">
            <v>TOKIO N° 347 - SAN NICOLAS - TRUJILLO</v>
          </cell>
          <cell r="X267" t="str">
            <v/>
          </cell>
          <cell r="Y267" t="str">
            <v/>
          </cell>
        </row>
        <row r="268">
          <cell r="A268">
            <v>1637</v>
          </cell>
          <cell r="B268" t="str">
            <v>CIENCIAS FISICAS Y MATEMATICAS</v>
          </cell>
          <cell r="C268" t="str">
            <v>FISICA</v>
          </cell>
          <cell r="D268" t="str">
            <v>TAVARA APONTE SEGUNDO ARISTIDES</v>
          </cell>
          <cell r="E268" t="str">
            <v>NOMBRADO</v>
          </cell>
          <cell r="F268" t="str">
            <v>PRINCIPAL DE</v>
          </cell>
          <cell r="G268">
            <v>264</v>
          </cell>
          <cell r="H268">
            <v>1</v>
          </cell>
          <cell r="I268">
            <v>655.54</v>
          </cell>
          <cell r="J268">
            <v>1200</v>
          </cell>
          <cell r="L268" t="str">
            <v>M</v>
          </cell>
          <cell r="M268" t="str">
            <v>PRI DE</v>
          </cell>
          <cell r="N268">
            <v>17907714</v>
          </cell>
          <cell r="O268">
            <v>20530</v>
          </cell>
          <cell r="P268" t="str">
            <v>LIC. EN FISICA</v>
          </cell>
          <cell r="Q268" t="str">
            <v xml:space="preserve"> </v>
          </cell>
          <cell r="S268" t="str">
            <v>DOCTOR</v>
          </cell>
          <cell r="U268" t="str">
            <v>CASADO</v>
          </cell>
          <cell r="V268">
            <v>27470</v>
          </cell>
          <cell r="W268" t="str">
            <v>AV. ESPAÑA N° 669 - SAN ANDRES - TRUJILLO</v>
          </cell>
          <cell r="X268" t="str">
            <v/>
          </cell>
          <cell r="Y268" t="str">
            <v/>
          </cell>
        </row>
        <row r="269">
          <cell r="A269">
            <v>2593</v>
          </cell>
          <cell r="B269" t="str">
            <v>CIENCIAS FISICAS Y MATEMATICAS</v>
          </cell>
          <cell r="C269" t="str">
            <v>FISICA</v>
          </cell>
          <cell r="D269" t="str">
            <v>ROCHA JARA JORGE ANIBAL</v>
          </cell>
          <cell r="E269" t="str">
            <v>NOMBRADO</v>
          </cell>
          <cell r="F269" t="str">
            <v>PRINCIPAL DE</v>
          </cell>
          <cell r="G269">
            <v>265</v>
          </cell>
          <cell r="H269">
            <v>1</v>
          </cell>
          <cell r="I269">
            <v>655.52</v>
          </cell>
          <cell r="J269">
            <v>1200</v>
          </cell>
          <cell r="L269" t="str">
            <v>M</v>
          </cell>
          <cell r="M269" t="str">
            <v>PRI DE</v>
          </cell>
          <cell r="N269">
            <v>17891500</v>
          </cell>
          <cell r="O269">
            <v>20530</v>
          </cell>
          <cell r="P269" t="str">
            <v>P.ED..SEC/FISICO</v>
          </cell>
          <cell r="Q269" t="str">
            <v xml:space="preserve"> </v>
          </cell>
          <cell r="S269" t="str">
            <v xml:space="preserve"> </v>
          </cell>
          <cell r="U269" t="str">
            <v>CASADO</v>
          </cell>
          <cell r="V269">
            <v>30302</v>
          </cell>
          <cell r="W269" t="str">
            <v xml:space="preserve">SAN MARTIN N° 760 -  - </v>
          </cell>
          <cell r="X269" t="str">
            <v/>
          </cell>
          <cell r="Y269" t="str">
            <v/>
          </cell>
        </row>
        <row r="270">
          <cell r="A270">
            <v>2085</v>
          </cell>
          <cell r="B270" t="str">
            <v>CIENCIAS FISICAS Y MATEMATICAS</v>
          </cell>
          <cell r="C270" t="str">
            <v>FISICA</v>
          </cell>
          <cell r="D270" t="str">
            <v>ALDAMA REYNA CLAVER WILDER</v>
          </cell>
          <cell r="E270" t="str">
            <v>NOMBRADO</v>
          </cell>
          <cell r="F270" t="str">
            <v>PRINCIPAL DE</v>
          </cell>
          <cell r="G270">
            <v>266</v>
          </cell>
          <cell r="H270">
            <v>1</v>
          </cell>
          <cell r="I270">
            <v>622.24</v>
          </cell>
          <cell r="J270">
            <v>1200</v>
          </cell>
          <cell r="L270" t="str">
            <v>M</v>
          </cell>
          <cell r="M270" t="str">
            <v>PRI DE</v>
          </cell>
          <cell r="N270">
            <v>17805901</v>
          </cell>
          <cell r="O270" t="str">
            <v>A.F.P</v>
          </cell>
          <cell r="P270" t="str">
            <v>LIC. EN FISICA</v>
          </cell>
          <cell r="Q270" t="str">
            <v>MAESTRO</v>
          </cell>
          <cell r="S270" t="str">
            <v xml:space="preserve"> </v>
          </cell>
          <cell r="U270" t="str">
            <v>CASADO</v>
          </cell>
          <cell r="V270">
            <v>29556</v>
          </cell>
          <cell r="W270" t="str">
            <v xml:space="preserve">MZ. 67 LOTE 14 - LA RINCONADA - </v>
          </cell>
          <cell r="X270" t="str">
            <v/>
          </cell>
          <cell r="Y270" t="str">
            <v/>
          </cell>
        </row>
        <row r="271">
          <cell r="A271">
            <v>2758</v>
          </cell>
          <cell r="B271" t="str">
            <v>CIENCIAS FISICAS Y MATEMATICAS</v>
          </cell>
          <cell r="C271" t="str">
            <v>FISICA</v>
          </cell>
          <cell r="D271" t="str">
            <v>MORILLO ALVA OSCAR ROBERTO</v>
          </cell>
          <cell r="E271" t="str">
            <v>NOMBRADO</v>
          </cell>
          <cell r="F271" t="str">
            <v>PRINCIPAL DE</v>
          </cell>
          <cell r="G271">
            <v>267</v>
          </cell>
          <cell r="H271">
            <v>1</v>
          </cell>
          <cell r="I271">
            <v>634.54</v>
          </cell>
          <cell r="J271">
            <v>1200</v>
          </cell>
          <cell r="L271" t="str">
            <v>M</v>
          </cell>
          <cell r="M271" t="str">
            <v>PRI DE</v>
          </cell>
          <cell r="N271">
            <v>17822105</v>
          </cell>
          <cell r="O271" t="str">
            <v>A.F.P</v>
          </cell>
          <cell r="P271" t="str">
            <v>LIC. EN FISICA</v>
          </cell>
          <cell r="Q271" t="str">
            <v>MAESTRO</v>
          </cell>
          <cell r="S271" t="str">
            <v xml:space="preserve"> </v>
          </cell>
          <cell r="U271" t="str">
            <v>CASADO</v>
          </cell>
          <cell r="V271">
            <v>30956</v>
          </cell>
          <cell r="W271" t="str">
            <v>MZ, J LOTE 8 - LOS CEDROS - TRUJILLO</v>
          </cell>
          <cell r="X271" t="str">
            <v/>
          </cell>
          <cell r="Y271" t="str">
            <v/>
          </cell>
        </row>
        <row r="272">
          <cell r="A272">
            <v>2718</v>
          </cell>
          <cell r="B272" t="str">
            <v>CIENCIAS FISICAS Y MATEMATICAS</v>
          </cell>
          <cell r="C272" t="str">
            <v>FISICA</v>
          </cell>
          <cell r="D272" t="str">
            <v>RIVASPLATA MENDOZA ANTONIO ISAIAS</v>
          </cell>
          <cell r="E272" t="str">
            <v>NOMBRADO</v>
          </cell>
          <cell r="F272" t="str">
            <v>PRINCIPAL DE</v>
          </cell>
          <cell r="G272">
            <v>269</v>
          </cell>
          <cell r="H272">
            <v>1</v>
          </cell>
          <cell r="I272">
            <v>621.55999999999995</v>
          </cell>
          <cell r="J272">
            <v>1200</v>
          </cell>
          <cell r="L272" t="str">
            <v>M</v>
          </cell>
          <cell r="M272" t="str">
            <v>PRI DE</v>
          </cell>
          <cell r="N272">
            <v>17876298</v>
          </cell>
          <cell r="O272" t="str">
            <v>A.F.P</v>
          </cell>
          <cell r="P272" t="str">
            <v>FISICO</v>
          </cell>
          <cell r="Q272" t="str">
            <v>MAESTRO</v>
          </cell>
          <cell r="S272" t="str">
            <v>DOCTOR</v>
          </cell>
          <cell r="U272" t="str">
            <v>CASADO</v>
          </cell>
          <cell r="V272">
            <v>30719</v>
          </cell>
          <cell r="W272" t="str">
            <v xml:space="preserve">MZ. H EDIFICIO L DPTO. 101 -  - </v>
          </cell>
          <cell r="X272" t="str">
            <v/>
          </cell>
          <cell r="Y272" t="str">
            <v/>
          </cell>
        </row>
        <row r="273">
          <cell r="A273">
            <v>2665</v>
          </cell>
          <cell r="B273" t="str">
            <v>CIENCIAS FISICAS Y MATEMATICAS</v>
          </cell>
          <cell r="C273" t="str">
            <v>FISICA</v>
          </cell>
          <cell r="D273" t="str">
            <v>MIGUEL AGUILAR GERMAN ELY</v>
          </cell>
          <cell r="E273" t="str">
            <v>NOMBRADO</v>
          </cell>
          <cell r="F273" t="str">
            <v>PRINCIPAL DE</v>
          </cell>
          <cell r="G273">
            <v>270</v>
          </cell>
          <cell r="H273">
            <v>1</v>
          </cell>
          <cell r="I273">
            <v>642.12</v>
          </cell>
          <cell r="J273">
            <v>1200</v>
          </cell>
          <cell r="L273" t="str">
            <v>M</v>
          </cell>
          <cell r="M273" t="str">
            <v>PRI DE</v>
          </cell>
          <cell r="N273">
            <v>17906012</v>
          </cell>
          <cell r="O273" t="str">
            <v>A.F.P</v>
          </cell>
          <cell r="P273" t="str">
            <v>LIC. EN FISICA</v>
          </cell>
          <cell r="Q273" t="str">
            <v>MAESTRO</v>
          </cell>
          <cell r="S273" t="str">
            <v xml:space="preserve"> </v>
          </cell>
          <cell r="U273" t="str">
            <v>CASADO</v>
          </cell>
          <cell r="V273">
            <v>30574</v>
          </cell>
          <cell r="W273" t="str">
            <v>MIRO QUEZADA # 110 - LOS GRANADOS - TRUJILLO</v>
          </cell>
          <cell r="X273" t="str">
            <v/>
          </cell>
          <cell r="Y273" t="str">
            <v/>
          </cell>
        </row>
        <row r="274">
          <cell r="A274">
            <v>3306</v>
          </cell>
          <cell r="B274" t="str">
            <v>CIENCIAS FISICAS Y MATEMATICAS</v>
          </cell>
          <cell r="C274" t="str">
            <v>FISICA</v>
          </cell>
          <cell r="D274" t="str">
            <v>MENDEZ GIL VILMA JULIA</v>
          </cell>
          <cell r="E274" t="str">
            <v>NOMBRADO</v>
          </cell>
          <cell r="F274" t="str">
            <v>PRINCIPAL DE</v>
          </cell>
          <cell r="G274">
            <v>271</v>
          </cell>
          <cell r="H274">
            <v>1</v>
          </cell>
          <cell r="I274">
            <v>633.84</v>
          </cell>
          <cell r="J274">
            <v>1200</v>
          </cell>
          <cell r="L274" t="str">
            <v>F</v>
          </cell>
          <cell r="M274" t="str">
            <v>PRI DE</v>
          </cell>
          <cell r="N274">
            <v>17918020</v>
          </cell>
          <cell r="O274" t="str">
            <v>A.F.P</v>
          </cell>
          <cell r="P274" t="str">
            <v>LIC. EN FISICA</v>
          </cell>
          <cell r="Q274" t="str">
            <v>MAESTRO</v>
          </cell>
          <cell r="S274" t="str">
            <v xml:space="preserve"> </v>
          </cell>
          <cell r="U274" t="str">
            <v>CONVIV.</v>
          </cell>
          <cell r="V274">
            <v>32510</v>
          </cell>
          <cell r="W274" t="str">
            <v xml:space="preserve">IQUITOS N° 290ARANJUEZ -  - </v>
          </cell>
          <cell r="X274" t="str">
            <v/>
          </cell>
          <cell r="Y274" t="str">
            <v/>
          </cell>
        </row>
        <row r="275">
          <cell r="A275">
            <v>2084</v>
          </cell>
          <cell r="B275" t="str">
            <v>CIENCIAS FISICAS Y MATEMATICAS</v>
          </cell>
          <cell r="C275" t="str">
            <v>FISICA</v>
          </cell>
          <cell r="D275" t="str">
            <v>AGUILAR CASTRO WILDER MAXIMO</v>
          </cell>
          <cell r="E275" t="str">
            <v>NOMBRADO</v>
          </cell>
          <cell r="F275" t="str">
            <v>ASOCIADO DE</v>
          </cell>
          <cell r="G275">
            <v>272</v>
          </cell>
          <cell r="H275">
            <v>1</v>
          </cell>
          <cell r="I275">
            <v>236.02</v>
          </cell>
          <cell r="J275">
            <v>580</v>
          </cell>
          <cell r="L275" t="str">
            <v>M</v>
          </cell>
          <cell r="M275" t="str">
            <v>ASO DE</v>
          </cell>
          <cell r="N275">
            <v>17897777</v>
          </cell>
          <cell r="O275" t="str">
            <v>A.F.P</v>
          </cell>
          <cell r="P275" t="str">
            <v>LIC. EN FISICA</v>
          </cell>
          <cell r="Q275" t="str">
            <v xml:space="preserve"> </v>
          </cell>
          <cell r="S275" t="str">
            <v xml:space="preserve"> </v>
          </cell>
          <cell r="U275" t="str">
            <v>CASADO</v>
          </cell>
          <cell r="V275">
            <v>29556</v>
          </cell>
          <cell r="W275" t="str">
            <v xml:space="preserve">PASAJE 2 DE MAYO N°166-PEDRO MUÑIZ 450 -  - </v>
          </cell>
          <cell r="X275" t="str">
            <v/>
          </cell>
          <cell r="Y275" t="str">
            <v/>
          </cell>
        </row>
        <row r="276">
          <cell r="A276">
            <v>2664</v>
          </cell>
          <cell r="B276" t="str">
            <v>CIENCIAS FISICAS Y MATEMATICAS</v>
          </cell>
          <cell r="C276" t="str">
            <v>FISICA</v>
          </cell>
          <cell r="D276" t="str">
            <v>SANCHEZ SANDOVAL PAULINO WAIMER</v>
          </cell>
          <cell r="E276" t="str">
            <v>NOMBRADO</v>
          </cell>
          <cell r="F276" t="str">
            <v>ASOCIADO DE</v>
          </cell>
          <cell r="G276">
            <v>273</v>
          </cell>
          <cell r="H276">
            <v>1</v>
          </cell>
          <cell r="I276">
            <v>223.04</v>
          </cell>
          <cell r="J276">
            <v>580</v>
          </cell>
          <cell r="L276" t="str">
            <v>M</v>
          </cell>
          <cell r="M276" t="str">
            <v>ASO DE</v>
          </cell>
          <cell r="N276">
            <v>17843139</v>
          </cell>
          <cell r="O276" t="str">
            <v>A.F.P</v>
          </cell>
          <cell r="P276" t="str">
            <v>LIC. EN FISICA</v>
          </cell>
          <cell r="Q276" t="str">
            <v>MAESTRO</v>
          </cell>
          <cell r="S276" t="str">
            <v xml:space="preserve"> </v>
          </cell>
          <cell r="U276" t="str">
            <v>CASADO</v>
          </cell>
          <cell r="V276">
            <v>30574</v>
          </cell>
          <cell r="W276" t="str">
            <v>HERNANDEZ DE REAÑO MZ. G LOTE 30 - SANTO DOMINGUITO - TRUJILLO</v>
          </cell>
          <cell r="X276" t="str">
            <v/>
          </cell>
          <cell r="Y276" t="str">
            <v/>
          </cell>
        </row>
        <row r="277">
          <cell r="A277">
            <v>4170</v>
          </cell>
          <cell r="B277" t="str">
            <v>CIENCIAS FISICAS Y MATEMATICAS</v>
          </cell>
          <cell r="C277" t="str">
            <v>FISICA</v>
          </cell>
          <cell r="D277" t="str">
            <v>GUARDIA JARA JUAN ROOSVELT</v>
          </cell>
          <cell r="E277" t="str">
            <v>NOMBRADO</v>
          </cell>
          <cell r="F277" t="str">
            <v>ASOCIADO DE</v>
          </cell>
          <cell r="G277">
            <v>274</v>
          </cell>
          <cell r="H277">
            <v>1</v>
          </cell>
          <cell r="I277">
            <v>82.4</v>
          </cell>
          <cell r="J277">
            <v>300</v>
          </cell>
          <cell r="L277" t="str">
            <v>M</v>
          </cell>
          <cell r="M277" t="str">
            <v>ASO DE</v>
          </cell>
          <cell r="N277">
            <v>17863627</v>
          </cell>
          <cell r="O277">
            <v>19990</v>
          </cell>
          <cell r="P277" t="str">
            <v>LIC. EN FISICA</v>
          </cell>
          <cell r="Q277" t="str">
            <v>MAESTRO</v>
          </cell>
          <cell r="S277" t="str">
            <v xml:space="preserve"> </v>
          </cell>
          <cell r="U277" t="str">
            <v>CASADO</v>
          </cell>
          <cell r="V277">
            <v>33546</v>
          </cell>
          <cell r="W277" t="str">
            <v>AGUANO MZ. 69 LOTE 56 - LA RINCONADA III ETAPA - TRUJILLO</v>
          </cell>
          <cell r="X277" t="str">
            <v/>
          </cell>
          <cell r="Y277" t="str">
            <v/>
          </cell>
        </row>
        <row r="278">
          <cell r="A278">
            <v>4234</v>
          </cell>
          <cell r="B278" t="str">
            <v>CIENCIAS FISICAS Y MATEMATICAS</v>
          </cell>
          <cell r="C278" t="str">
            <v>FISICA</v>
          </cell>
          <cell r="D278" t="str">
            <v>ALFARO GARCIA LUIS ENRIQUE</v>
          </cell>
          <cell r="E278" t="str">
            <v>NOMBRADO</v>
          </cell>
          <cell r="F278" t="str">
            <v>ASOCIADO DE</v>
          </cell>
          <cell r="G278">
            <v>275</v>
          </cell>
          <cell r="H278">
            <v>1</v>
          </cell>
          <cell r="I278">
            <v>247</v>
          </cell>
          <cell r="J278">
            <v>580</v>
          </cell>
          <cell r="L278" t="str">
            <v>M</v>
          </cell>
          <cell r="M278" t="str">
            <v>ASO DE</v>
          </cell>
          <cell r="N278">
            <v>17870685</v>
          </cell>
          <cell r="O278" t="str">
            <v>A.F.P</v>
          </cell>
          <cell r="P278" t="str">
            <v>LIC. EN FISICA</v>
          </cell>
          <cell r="Q278" t="str">
            <v>MAESTRO</v>
          </cell>
          <cell r="S278" t="str">
            <v xml:space="preserve"> </v>
          </cell>
          <cell r="U278" t="str">
            <v>SOLTERO</v>
          </cell>
          <cell r="V278">
            <v>33779</v>
          </cell>
          <cell r="W278" t="str">
            <v>MZ. A LOTE 8 - LOS SAUCES - VICTOR LARCO</v>
          </cell>
          <cell r="X278" t="str">
            <v/>
          </cell>
          <cell r="Y278" t="str">
            <v/>
          </cell>
        </row>
        <row r="279">
          <cell r="A279">
            <v>4169</v>
          </cell>
          <cell r="B279" t="str">
            <v>CIENCIAS FISICAS Y MATEMATICAS</v>
          </cell>
          <cell r="C279" t="str">
            <v>FISICA</v>
          </cell>
          <cell r="D279" t="str">
            <v>CARRANZA CRUZ ANGEL RAFAEL</v>
          </cell>
          <cell r="E279" t="str">
            <v>NOMBRADO</v>
          </cell>
          <cell r="F279" t="str">
            <v>ASOCIADO TC</v>
          </cell>
          <cell r="G279">
            <v>276</v>
          </cell>
          <cell r="H279">
            <v>1</v>
          </cell>
          <cell r="I279">
            <v>273.62</v>
          </cell>
          <cell r="J279">
            <v>560</v>
          </cell>
          <cell r="L279" t="str">
            <v>M</v>
          </cell>
          <cell r="M279" t="str">
            <v>ASO TC</v>
          </cell>
          <cell r="N279">
            <v>17965633</v>
          </cell>
          <cell r="O279" t="str">
            <v>A.F.P</v>
          </cell>
          <cell r="P279" t="str">
            <v>LIC. EN FISICA</v>
          </cell>
          <cell r="Q279" t="str">
            <v>MAESTRO</v>
          </cell>
          <cell r="S279" t="str">
            <v xml:space="preserve"> </v>
          </cell>
          <cell r="U279" t="str">
            <v>CASADO</v>
          </cell>
          <cell r="V279">
            <v>33546</v>
          </cell>
          <cell r="W279" t="str">
            <v xml:space="preserve">PUMACAHUA N° 1643 EL PORVENIR -  - </v>
          </cell>
          <cell r="X279" t="str">
            <v/>
          </cell>
          <cell r="Y279" t="str">
            <v/>
          </cell>
        </row>
        <row r="280">
          <cell r="A280">
            <v>4411</v>
          </cell>
          <cell r="B280" t="str">
            <v>CIENCIAS FISICAS Y MATEMATICAS</v>
          </cell>
          <cell r="C280" t="str">
            <v>FISICA</v>
          </cell>
          <cell r="D280" t="str">
            <v>JANAMPA AÑAÑOS GARIN FEDOR</v>
          </cell>
          <cell r="E280" t="str">
            <v>NOMBRADO</v>
          </cell>
          <cell r="F280" t="str">
            <v>AUXILIAR TC</v>
          </cell>
          <cell r="G280">
            <v>280</v>
          </cell>
          <cell r="H280">
            <v>0</v>
          </cell>
          <cell r="I280">
            <v>0</v>
          </cell>
          <cell r="J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S280">
            <v>0</v>
          </cell>
          <cell r="U280">
            <v>0</v>
          </cell>
          <cell r="V280" t="str">
            <v>*</v>
          </cell>
          <cell r="W280">
            <v>0</v>
          </cell>
          <cell r="Y280" t="str">
            <v/>
          </cell>
          <cell r="Z280" t="str">
            <v xml:space="preserve">L.S.G.H. </v>
          </cell>
        </row>
        <row r="281">
          <cell r="A281">
            <v>5138</v>
          </cell>
          <cell r="B281" t="str">
            <v>CIENCIAS FISICAS Y MATEMATICAS</v>
          </cell>
          <cell r="C281" t="str">
            <v>FISICA</v>
          </cell>
          <cell r="D281" t="str">
            <v>ZELADA ABANTO LUIS ALFREDO</v>
          </cell>
          <cell r="E281" t="str">
            <v>NOMBRADO</v>
          </cell>
          <cell r="F281" t="str">
            <v>AUXILIAR TC</v>
          </cell>
          <cell r="G281">
            <v>281</v>
          </cell>
          <cell r="H281">
            <v>1</v>
          </cell>
          <cell r="I281">
            <v>0</v>
          </cell>
          <cell r="J281">
            <v>280</v>
          </cell>
          <cell r="L281" t="str">
            <v>M</v>
          </cell>
          <cell r="M281" t="str">
            <v>AUX TC</v>
          </cell>
          <cell r="N281">
            <v>27916322</v>
          </cell>
          <cell r="O281" t="str">
            <v>A.F.P.</v>
          </cell>
          <cell r="P281" t="str">
            <v>LIC. EN FISICA</v>
          </cell>
          <cell r="Q281" t="str">
            <v>MAESTRO</v>
          </cell>
          <cell r="S281" t="str">
            <v xml:space="preserve"> </v>
          </cell>
          <cell r="U281" t="str">
            <v>CASADO</v>
          </cell>
          <cell r="V281">
            <v>36640</v>
          </cell>
          <cell r="W281" t="str">
            <v>MZ.B 35 LOTE 38 - MANUEL AREVALO II ETAPA - LA ESPERANZA</v>
          </cell>
          <cell r="X281" t="str">
            <v/>
          </cell>
          <cell r="Y281" t="str">
            <v/>
          </cell>
        </row>
        <row r="282">
          <cell r="A282">
            <v>4238</v>
          </cell>
          <cell r="B282" t="str">
            <v>CIENCIAS FISICAS Y MATEMATICAS</v>
          </cell>
          <cell r="C282" t="str">
            <v>FISICA</v>
          </cell>
          <cell r="D282" t="str">
            <v>ALVA ZAVALETA ROLANDO JUAN</v>
          </cell>
          <cell r="E282" t="str">
            <v>NOMBRADO</v>
          </cell>
          <cell r="F282" t="str">
            <v>AUXILIAR TC</v>
          </cell>
          <cell r="G282">
            <v>282</v>
          </cell>
          <cell r="H282">
            <v>1</v>
          </cell>
          <cell r="I282">
            <v>120.12</v>
          </cell>
          <cell r="J282">
            <v>280</v>
          </cell>
          <cell r="L282" t="str">
            <v>M</v>
          </cell>
          <cell r="M282" t="str">
            <v>AUX TC</v>
          </cell>
          <cell r="N282">
            <v>17993505</v>
          </cell>
          <cell r="O282" t="str">
            <v>A.F.P</v>
          </cell>
          <cell r="P282" t="str">
            <v>LIC. EN FISICA</v>
          </cell>
          <cell r="Q282" t="str">
            <v xml:space="preserve"> </v>
          </cell>
          <cell r="S282" t="str">
            <v xml:space="preserve"> </v>
          </cell>
          <cell r="U282" t="str">
            <v>CASADO</v>
          </cell>
          <cell r="V282">
            <v>33779</v>
          </cell>
          <cell r="W282" t="str">
            <v xml:space="preserve">BENITO JUARES N° 754 LA ESPERANZA -  - </v>
          </cell>
          <cell r="X282" t="str">
            <v/>
          </cell>
          <cell r="Y282" t="str">
            <v/>
          </cell>
        </row>
        <row r="283">
          <cell r="A283">
            <v>3305</v>
          </cell>
          <cell r="B283" t="str">
            <v>CIENCIAS FISICAS Y MATEMATICAS</v>
          </cell>
          <cell r="C283" t="str">
            <v>FISICA</v>
          </cell>
          <cell r="D283" t="str">
            <v>GARCIA ROMERO WILKER HERNAN</v>
          </cell>
          <cell r="E283" t="str">
            <v>NOMBRADO</v>
          </cell>
          <cell r="F283" t="str">
            <v>AUXILIAR TC</v>
          </cell>
          <cell r="G283">
            <v>283</v>
          </cell>
          <cell r="H283">
            <v>1</v>
          </cell>
          <cell r="I283">
            <v>0</v>
          </cell>
          <cell r="J283">
            <v>280</v>
          </cell>
          <cell r="L283" t="str">
            <v>M</v>
          </cell>
          <cell r="M283" t="str">
            <v>AUX TC</v>
          </cell>
          <cell r="N283">
            <v>17802215</v>
          </cell>
          <cell r="O283" t="str">
            <v>A.F.P.</v>
          </cell>
          <cell r="P283" t="str">
            <v>LIC. EN FISICA</v>
          </cell>
          <cell r="Q283" t="str">
            <v xml:space="preserve"> </v>
          </cell>
          <cell r="S283" t="str">
            <v xml:space="preserve"> </v>
          </cell>
          <cell r="U283" t="str">
            <v>CASADO</v>
          </cell>
          <cell r="V283">
            <v>32510</v>
          </cell>
          <cell r="W283" t="str">
            <v>AV.ANTENOR ORREGO MZ.B3 LOTE 15 - SAN JUDAS TADEO - TRUJILLO</v>
          </cell>
          <cell r="X283" t="str">
            <v/>
          </cell>
          <cell r="Y283" t="str">
            <v/>
          </cell>
        </row>
        <row r="284">
          <cell r="A284">
            <v>4505</v>
          </cell>
          <cell r="B284" t="str">
            <v>CIENCIAS FISICAS Y MATEMATICAS</v>
          </cell>
          <cell r="C284" t="str">
            <v>FISICA</v>
          </cell>
          <cell r="D284" t="str">
            <v>JAUREGUI ROSAS SEGUNDO ROSALI</v>
          </cell>
          <cell r="E284" t="str">
            <v>NOMBRADO</v>
          </cell>
          <cell r="F284" t="str">
            <v>AUXILIAR TP 20 H</v>
          </cell>
          <cell r="G284">
            <v>286</v>
          </cell>
          <cell r="H284">
            <v>1</v>
          </cell>
          <cell r="I284">
            <v>24.52</v>
          </cell>
          <cell r="J284">
            <v>140</v>
          </cell>
          <cell r="L284" t="str">
            <v>M</v>
          </cell>
          <cell r="M284" t="str">
            <v>AUX TP</v>
          </cell>
          <cell r="N284">
            <v>18062800</v>
          </cell>
          <cell r="O284" t="str">
            <v>A.F.P</v>
          </cell>
          <cell r="P284" t="str">
            <v>LIC. EN FISICA</v>
          </cell>
          <cell r="Q284" t="str">
            <v>MAESTRO</v>
          </cell>
          <cell r="S284" t="str">
            <v xml:space="preserve"> </v>
          </cell>
          <cell r="U284" t="str">
            <v>SOLTERO</v>
          </cell>
          <cell r="V284">
            <v>34262</v>
          </cell>
          <cell r="W284" t="str">
            <v xml:space="preserve">HRNOS. ANGULO N° 637 EL PORVENIR -  - </v>
          </cell>
          <cell r="X284" t="str">
            <v/>
          </cell>
          <cell r="Y284" t="str">
            <v/>
          </cell>
        </row>
        <row r="285">
          <cell r="A285">
            <v>4235</v>
          </cell>
          <cell r="B285" t="str">
            <v>CIENCIAS FISICAS Y MATEMATICAS</v>
          </cell>
          <cell r="C285" t="str">
            <v>FISICA</v>
          </cell>
          <cell r="D285" t="str">
            <v>GAVIDIA IVERICO JESUS ROBERTO</v>
          </cell>
          <cell r="E285" t="str">
            <v>NOMBRADO</v>
          </cell>
          <cell r="F285" t="str">
            <v>AUXILIAR TP 20 H</v>
          </cell>
          <cell r="G285">
            <v>287</v>
          </cell>
          <cell r="H285">
            <v>1</v>
          </cell>
          <cell r="I285">
            <v>0</v>
          </cell>
          <cell r="J285">
            <v>140</v>
          </cell>
          <cell r="L285" t="str">
            <v>M</v>
          </cell>
          <cell r="M285" t="str">
            <v>AUX TP</v>
          </cell>
          <cell r="N285">
            <v>17840873</v>
          </cell>
          <cell r="O285" t="str">
            <v>A.F.P.</v>
          </cell>
          <cell r="P285" t="str">
            <v>LIC.EN FISICA</v>
          </cell>
          <cell r="Q285" t="str">
            <v>MAESTRO</v>
          </cell>
          <cell r="S285" t="str">
            <v xml:space="preserve"> </v>
          </cell>
          <cell r="U285" t="str">
            <v>CASADO</v>
          </cell>
          <cell r="V285">
            <v>33779</v>
          </cell>
          <cell r="W285" t="str">
            <v>MZ. G-2 LOT.7 5 ETAPA - MONSERRATE V ETAPA - TRUJILLO</v>
          </cell>
          <cell r="X285" t="str">
            <v/>
          </cell>
          <cell r="Y285" t="str">
            <v/>
          </cell>
        </row>
        <row r="286">
          <cell r="A286">
            <v>4541</v>
          </cell>
          <cell r="B286" t="str">
            <v>CIENCIAS FISICAS Y MATEMATICAS</v>
          </cell>
          <cell r="C286" t="str">
            <v>FISICA</v>
          </cell>
          <cell r="D286" t="str">
            <v>TANTAQUISPE CASTILLO SANTOS MERARDO</v>
          </cell>
          <cell r="E286" t="str">
            <v>NOMBRADO</v>
          </cell>
          <cell r="F286" t="str">
            <v>AUXILIAR TC</v>
          </cell>
          <cell r="G286">
            <v>351</v>
          </cell>
          <cell r="H286">
            <v>1</v>
          </cell>
          <cell r="I286">
            <v>29.34</v>
          </cell>
          <cell r="J286">
            <v>140</v>
          </cell>
          <cell r="L286" t="str">
            <v>M</v>
          </cell>
          <cell r="M286" t="str">
            <v>AUX TC</v>
          </cell>
          <cell r="N286">
            <v>17819706</v>
          </cell>
          <cell r="O286" t="str">
            <v>A.F.P.</v>
          </cell>
          <cell r="P286" t="str">
            <v>LIC. EN FISICA</v>
          </cell>
          <cell r="Q286" t="str">
            <v xml:space="preserve"> </v>
          </cell>
          <cell r="S286" t="str">
            <v xml:space="preserve"> </v>
          </cell>
          <cell r="U286" t="str">
            <v>CASADO</v>
          </cell>
          <cell r="V286">
            <v>37943</v>
          </cell>
          <cell r="W286" t="str">
            <v>PANAMA N°526 -  - TRUJILLO</v>
          </cell>
          <cell r="X286" t="str">
            <v/>
          </cell>
          <cell r="Y286" t="str">
            <v/>
          </cell>
        </row>
        <row r="287">
          <cell r="A287">
            <v>4542</v>
          </cell>
          <cell r="B287" t="str">
            <v>CIENCIAS FISICAS Y MATEMATICAS</v>
          </cell>
          <cell r="C287" t="str">
            <v>FISICA</v>
          </cell>
          <cell r="D287" t="str">
            <v>ROLDAN LOPEZ JOSE ANGEL</v>
          </cell>
          <cell r="E287" t="str">
            <v>NOMBRADO</v>
          </cell>
          <cell r="F287" t="str">
            <v>ASOCIADO TC</v>
          </cell>
          <cell r="G287">
            <v>433</v>
          </cell>
          <cell r="H287">
            <v>1</v>
          </cell>
          <cell r="I287">
            <v>268.7</v>
          </cell>
          <cell r="J287">
            <v>560</v>
          </cell>
          <cell r="L287" t="str">
            <v>M</v>
          </cell>
          <cell r="M287" t="str">
            <v>ASO TC</v>
          </cell>
          <cell r="N287">
            <v>32919145</v>
          </cell>
          <cell r="O287" t="str">
            <v>A.F.P</v>
          </cell>
          <cell r="P287" t="str">
            <v>FISICO</v>
          </cell>
          <cell r="Q287" t="str">
            <v xml:space="preserve"> </v>
          </cell>
          <cell r="S287" t="str">
            <v>DOCTOR</v>
          </cell>
          <cell r="U287" t="str">
            <v>CASADO</v>
          </cell>
          <cell r="V287">
            <v>34486</v>
          </cell>
          <cell r="W287" t="str">
            <v xml:space="preserve">MODULO 2D-DPTO. 401 - LOS PINOS - </v>
          </cell>
          <cell r="X287" t="str">
            <v/>
          </cell>
          <cell r="Y287" t="str">
            <v/>
          </cell>
        </row>
        <row r="288">
          <cell r="A288">
            <v>4237</v>
          </cell>
          <cell r="B288" t="str">
            <v>CIENCIAS FISICAS Y MATEMATICAS</v>
          </cell>
          <cell r="C288" t="str">
            <v>FISICA</v>
          </cell>
          <cell r="D288" t="str">
            <v>ANGELATS SILVA LUIS MANUEL</v>
          </cell>
          <cell r="E288" t="str">
            <v>NOMBRADO</v>
          </cell>
          <cell r="F288" t="str">
            <v>ASOCIADO TC</v>
          </cell>
          <cell r="G288">
            <v>437</v>
          </cell>
          <cell r="H288">
            <v>1</v>
          </cell>
          <cell r="I288">
            <v>279.83999999999997</v>
          </cell>
          <cell r="J288">
            <v>560</v>
          </cell>
          <cell r="L288" t="str">
            <v>M</v>
          </cell>
          <cell r="M288" t="str">
            <v>ASO TC</v>
          </cell>
          <cell r="N288">
            <v>17822604</v>
          </cell>
          <cell r="O288" t="str">
            <v>A.F.P</v>
          </cell>
          <cell r="P288" t="str">
            <v>LIC. EN FISICA</v>
          </cell>
          <cell r="Q288" t="str">
            <v>MAESTRO</v>
          </cell>
          <cell r="S288" t="str">
            <v xml:space="preserve"> </v>
          </cell>
          <cell r="U288" t="str">
            <v>CASADO</v>
          </cell>
          <cell r="V288">
            <v>33779</v>
          </cell>
          <cell r="W288" t="str">
            <v>MZ.C LOTE 38 - LA ESMERALDA - TRUJILLO</v>
          </cell>
          <cell r="X288" t="str">
            <v/>
          </cell>
          <cell r="Y288" t="str">
            <v/>
          </cell>
        </row>
        <row r="289">
          <cell r="A289">
            <v>4139</v>
          </cell>
          <cell r="B289" t="str">
            <v>CIENCIAS FISICAS Y MATEMATICAS</v>
          </cell>
          <cell r="C289" t="str">
            <v>FISICA</v>
          </cell>
          <cell r="D289" t="str">
            <v>RODAS DIAZ FRANCISCO JAVIER</v>
          </cell>
          <cell r="E289" t="str">
            <v>NOMBRADO</v>
          </cell>
          <cell r="F289" t="str">
            <v>AUXILIAR TP 20 H</v>
          </cell>
          <cell r="G289">
            <v>764</v>
          </cell>
          <cell r="H289">
            <v>1</v>
          </cell>
          <cell r="I289">
            <v>0</v>
          </cell>
          <cell r="J289">
            <v>140</v>
          </cell>
          <cell r="L289" t="str">
            <v>M</v>
          </cell>
          <cell r="M289" t="str">
            <v>AUX TP</v>
          </cell>
          <cell r="N289">
            <v>18188745</v>
          </cell>
          <cell r="O289">
            <v>19990</v>
          </cell>
          <cell r="P289" t="str">
            <v>LIC. EN FISICA</v>
          </cell>
          <cell r="Q289" t="str">
            <v>MAESTRO</v>
          </cell>
          <cell r="S289" t="str">
            <v xml:space="preserve"> </v>
          </cell>
          <cell r="U289" t="str">
            <v>SOLTERO</v>
          </cell>
          <cell r="V289">
            <v>33546</v>
          </cell>
          <cell r="W289" t="str">
            <v>JAIME BALMES # 170 - LA NORIA - TRUJILLO</v>
          </cell>
          <cell r="X289" t="str">
            <v/>
          </cell>
          <cell r="Y289" t="str">
            <v/>
          </cell>
        </row>
        <row r="290">
          <cell r="A290">
            <v>4941</v>
          </cell>
          <cell r="B290" t="str">
            <v>CIENCIAS FISICAS Y MATEMATICAS</v>
          </cell>
          <cell r="C290" t="str">
            <v>FISICA</v>
          </cell>
          <cell r="D290" t="str">
            <v>GIL RAMIREZ RICARDO JAIME</v>
          </cell>
          <cell r="E290" t="str">
            <v>NOMBRADO</v>
          </cell>
          <cell r="F290" t="str">
            <v>AUXILIAR DE</v>
          </cell>
          <cell r="G290">
            <v>901</v>
          </cell>
          <cell r="H290">
            <v>1</v>
          </cell>
          <cell r="I290">
            <v>0</v>
          </cell>
          <cell r="J290">
            <v>0</v>
          </cell>
          <cell r="L290" t="str">
            <v>M</v>
          </cell>
          <cell r="M290" t="str">
            <v>AUX DE</v>
          </cell>
          <cell r="N290">
            <v>17537014</v>
          </cell>
          <cell r="O290" t="str">
            <v>A.F.P.</v>
          </cell>
          <cell r="P290" t="str">
            <v>LIC.EN FISICA</v>
          </cell>
          <cell r="Q290" t="str">
            <v xml:space="preserve"> </v>
          </cell>
          <cell r="S290" t="str">
            <v xml:space="preserve"> </v>
          </cell>
          <cell r="U290" t="str">
            <v>CASADO</v>
          </cell>
          <cell r="V290">
            <v>36272</v>
          </cell>
          <cell r="W290" t="str">
            <v>CHIRA N° 135 -  - TRUJILLO</v>
          </cell>
          <cell r="X290" t="str">
            <v/>
          </cell>
          <cell r="Y290" t="str">
            <v/>
          </cell>
        </row>
        <row r="291">
          <cell r="A291">
            <v>5227</v>
          </cell>
          <cell r="B291" t="str">
            <v>CIENCIAS FISICAS Y MATEMATICAS</v>
          </cell>
          <cell r="C291" t="str">
            <v>FISICA</v>
          </cell>
          <cell r="D291" t="str">
            <v>RABANAL MUÑOZ JOSE FERNANDO</v>
          </cell>
          <cell r="E291" t="str">
            <v>CONTRATADO</v>
          </cell>
          <cell r="F291" t="str">
            <v>AUXILIAR TC</v>
          </cell>
          <cell r="G291">
            <v>319</v>
          </cell>
          <cell r="H291">
            <v>1</v>
          </cell>
          <cell r="I291">
            <v>0</v>
          </cell>
          <cell r="J291">
            <v>0</v>
          </cell>
          <cell r="L291" t="str">
            <v>M</v>
          </cell>
          <cell r="M291" t="str">
            <v>AUX TC</v>
          </cell>
          <cell r="N291">
            <v>17928859</v>
          </cell>
          <cell r="O291" t="str">
            <v>A.F.P</v>
          </cell>
          <cell r="P291" t="str">
            <v>FISICO</v>
          </cell>
          <cell r="Q291" t="str">
            <v xml:space="preserve"> </v>
          </cell>
          <cell r="S291" t="str">
            <v xml:space="preserve"> </v>
          </cell>
          <cell r="U291" t="str">
            <v>CASADO</v>
          </cell>
          <cell r="V291">
            <v>36991</v>
          </cell>
          <cell r="W291" t="str">
            <v>SAN LUIS 183 - SANTA ROSA - TRUJILLO</v>
          </cell>
          <cell r="X291" t="str">
            <v/>
          </cell>
          <cell r="Y291" t="str">
            <v/>
          </cell>
        </row>
        <row r="292">
          <cell r="A292">
            <v>5586</v>
          </cell>
          <cell r="B292" t="str">
            <v>CIENCIAS FISICAS Y MATEMATICAS</v>
          </cell>
          <cell r="C292" t="str">
            <v>FISICA</v>
          </cell>
          <cell r="D292" t="str">
            <v>VASQUEZ DIAZ JOSE NOLBERTO</v>
          </cell>
          <cell r="E292" t="str">
            <v>CONTRATADO</v>
          </cell>
          <cell r="F292" t="str">
            <v>JP TC</v>
          </cell>
          <cell r="G292">
            <v>331</v>
          </cell>
          <cell r="H292">
            <v>1</v>
          </cell>
          <cell r="I292">
            <v>0</v>
          </cell>
          <cell r="J292">
            <v>0</v>
          </cell>
          <cell r="L292" t="str">
            <v>M</v>
          </cell>
          <cell r="M292" t="str">
            <v>JP TC</v>
          </cell>
          <cell r="N292">
            <v>17888776</v>
          </cell>
          <cell r="O292">
            <v>19990</v>
          </cell>
          <cell r="P292" t="str">
            <v>**</v>
          </cell>
          <cell r="Q292" t="str">
            <v xml:space="preserve"> </v>
          </cell>
          <cell r="S292" t="str">
            <v xml:space="preserve"> </v>
          </cell>
          <cell r="U292" t="str">
            <v>SOLTERO</v>
          </cell>
          <cell r="V292">
            <v>38720</v>
          </cell>
          <cell r="W292" t="str">
            <v xml:space="preserve"> -  - </v>
          </cell>
          <cell r="X292" t="str">
            <v/>
          </cell>
          <cell r="Y292" t="str">
            <v/>
          </cell>
        </row>
        <row r="293">
          <cell r="A293">
            <v>5585</v>
          </cell>
          <cell r="B293" t="str">
            <v>CIENCIAS FISICAS Y MATEMATICAS</v>
          </cell>
          <cell r="C293" t="str">
            <v>FISICA</v>
          </cell>
          <cell r="D293" t="str">
            <v>SAMANAMUD MORENO FANNY VALENTINA</v>
          </cell>
          <cell r="E293" t="str">
            <v>CONTRATADO</v>
          </cell>
          <cell r="F293" t="str">
            <v>AUXILIAR TC</v>
          </cell>
          <cell r="G293">
            <v>280</v>
          </cell>
          <cell r="H293">
            <v>2</v>
          </cell>
          <cell r="I293">
            <v>0</v>
          </cell>
          <cell r="J293">
            <v>0</v>
          </cell>
          <cell r="L293" t="str">
            <v>F</v>
          </cell>
          <cell r="M293" t="str">
            <v>AUX TC</v>
          </cell>
          <cell r="N293">
            <v>18120633</v>
          </cell>
          <cell r="O293">
            <v>19990</v>
          </cell>
          <cell r="P293" t="str">
            <v>FISICO</v>
          </cell>
          <cell r="U293" t="str">
            <v>CASADA</v>
          </cell>
          <cell r="V293">
            <v>38720</v>
          </cell>
          <cell r="W293" t="str">
            <v>MZ. P4 LOTE 16 - COVICORTI - TRUJILLO</v>
          </cell>
          <cell r="Z293" t="str">
            <v>CUBRIENDO LSGH JANAMPA AÑAÑOS</v>
          </cell>
        </row>
        <row r="294">
          <cell r="A294">
            <v>0</v>
          </cell>
          <cell r="B294" t="str">
            <v>CIENCIAS FISICAS Y MATEMATICAS</v>
          </cell>
          <cell r="C294" t="str">
            <v>FISICA</v>
          </cell>
          <cell r="D294" t="str">
            <v>VACANTE</v>
          </cell>
          <cell r="E294">
            <v>0</v>
          </cell>
          <cell r="F294">
            <v>0</v>
          </cell>
          <cell r="G294">
            <v>25</v>
          </cell>
          <cell r="H294">
            <v>0</v>
          </cell>
          <cell r="I294">
            <v>118.03</v>
          </cell>
          <cell r="J294">
            <v>300</v>
          </cell>
          <cell r="L294" t="str">
            <v>M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S294" t="str">
            <v xml:space="preserve"> </v>
          </cell>
          <cell r="U294">
            <v>0</v>
          </cell>
          <cell r="V294" t="str">
            <v>*</v>
          </cell>
          <cell r="W294">
            <v>0</v>
          </cell>
          <cell r="X294" t="str">
            <v/>
          </cell>
          <cell r="Y294" t="str">
            <v/>
          </cell>
          <cell r="Z294" t="str">
            <v>DESTITUCION CERNA REYES (3304)</v>
          </cell>
        </row>
        <row r="295">
          <cell r="A295">
            <v>4779</v>
          </cell>
          <cell r="B295" t="str">
            <v>CIENCIAS FISICAS Y MATEMATICAS</v>
          </cell>
          <cell r="C295" t="str">
            <v>INFORMATICA</v>
          </cell>
          <cell r="D295" t="str">
            <v>CRUZ SILVA JOSE GABRIEL</v>
          </cell>
          <cell r="E295" t="str">
            <v>NOMBRADO</v>
          </cell>
          <cell r="F295" t="str">
            <v>AUXILIAR TC</v>
          </cell>
          <cell r="G295">
            <v>215</v>
          </cell>
          <cell r="H295">
            <v>1</v>
          </cell>
          <cell r="I295">
            <v>0</v>
          </cell>
          <cell r="J295">
            <v>280</v>
          </cell>
          <cell r="L295" t="str">
            <v>M</v>
          </cell>
          <cell r="M295" t="str">
            <v>AUX TC</v>
          </cell>
          <cell r="N295" t="str">
            <v>02694073</v>
          </cell>
          <cell r="O295" t="str">
            <v>A.F.P.</v>
          </cell>
          <cell r="P295" t="str">
            <v>ING. MARQUINAS ELECTRONICAS</v>
          </cell>
          <cell r="Q295" t="str">
            <v xml:space="preserve"> </v>
          </cell>
          <cell r="S295" t="str">
            <v xml:space="preserve"> </v>
          </cell>
          <cell r="U295" t="str">
            <v>CONVIV.</v>
          </cell>
          <cell r="V295">
            <v>35548</v>
          </cell>
          <cell r="W295" t="str">
            <v>LOTE 20 MZ.9 SECTOR III - EL MILAGRO - HUANCHACO-TRUJILLO</v>
          </cell>
          <cell r="X295">
            <v>5</v>
          </cell>
          <cell r="Y295" t="str">
            <v>JEFE DE DEPARTAMENTO</v>
          </cell>
        </row>
        <row r="296">
          <cell r="A296">
            <v>5225</v>
          </cell>
          <cell r="B296" t="str">
            <v>CIENCIAS FISICAS Y MATEMATICAS</v>
          </cell>
          <cell r="C296" t="str">
            <v>INFORMATICA</v>
          </cell>
          <cell r="D296" t="str">
            <v>SAAVEDRA RONDO JOSE MANUEL</v>
          </cell>
          <cell r="E296" t="str">
            <v>NOMBRADO</v>
          </cell>
          <cell r="F296" t="str">
            <v>AUXILIAR TC</v>
          </cell>
          <cell r="G296">
            <v>322</v>
          </cell>
          <cell r="H296">
            <v>0</v>
          </cell>
          <cell r="I296">
            <v>0</v>
          </cell>
          <cell r="J296">
            <v>0</v>
          </cell>
          <cell r="L296" t="str">
            <v>M</v>
          </cell>
          <cell r="M296" t="str">
            <v>AUX TC</v>
          </cell>
          <cell r="N296">
            <v>40291542</v>
          </cell>
          <cell r="O296" t="str">
            <v>A.F.P.</v>
          </cell>
          <cell r="P296" t="str">
            <v>LIC. EN MATEMAT.</v>
          </cell>
          <cell r="Q296" t="str">
            <v xml:space="preserve"> </v>
          </cell>
          <cell r="S296" t="str">
            <v xml:space="preserve"> </v>
          </cell>
          <cell r="U296" t="str">
            <v>SOLTERO</v>
          </cell>
          <cell r="V296">
            <v>36976</v>
          </cell>
          <cell r="W296" t="str">
            <v>LAS PALMERAS 474 DPTO. 201 - FATIMA - VICTOR LARCO</v>
          </cell>
          <cell r="Y296" t="str">
            <v/>
          </cell>
          <cell r="Z296" t="str">
            <v>L.S.G.H.</v>
          </cell>
        </row>
        <row r="297">
          <cell r="A297">
            <v>5799</v>
          </cell>
          <cell r="B297" t="str">
            <v>CIENCIAS FISICAS Y MATEMATICAS</v>
          </cell>
          <cell r="C297" t="str">
            <v>INFORMATICA</v>
          </cell>
          <cell r="D297" t="str">
            <v>SALAZAR CAMPOS JUAN ORLANDO</v>
          </cell>
          <cell r="E297" t="str">
            <v>CONTRATADO</v>
          </cell>
          <cell r="F297" t="str">
            <v>JP TC</v>
          </cell>
          <cell r="G297">
            <v>322</v>
          </cell>
          <cell r="H297">
            <v>2</v>
          </cell>
          <cell r="I297">
            <v>0</v>
          </cell>
          <cell r="J297">
            <v>0</v>
          </cell>
          <cell r="L297" t="str">
            <v>M</v>
          </cell>
          <cell r="M297" t="str">
            <v>JP TC</v>
          </cell>
          <cell r="Q297" t="str">
            <v xml:space="preserve"> </v>
          </cell>
          <cell r="S297" t="str">
            <v xml:space="preserve"> </v>
          </cell>
          <cell r="V297">
            <v>39944</v>
          </cell>
          <cell r="Y297" t="str">
            <v/>
          </cell>
        </row>
        <row r="298">
          <cell r="A298">
            <v>4891</v>
          </cell>
          <cell r="B298" t="str">
            <v>CIENCIAS FISICAS Y MATEMATICAS</v>
          </cell>
          <cell r="C298" t="str">
            <v>INFORMATICA</v>
          </cell>
          <cell r="D298" t="str">
            <v>RODRIGUEZ MELQUIADES JOSE ANTONIO</v>
          </cell>
          <cell r="E298" t="str">
            <v>NOMBRADO</v>
          </cell>
          <cell r="F298" t="str">
            <v>ASOCIADO TC</v>
          </cell>
          <cell r="G298">
            <v>336</v>
          </cell>
          <cell r="H298">
            <v>1</v>
          </cell>
          <cell r="I298">
            <v>0</v>
          </cell>
          <cell r="J298">
            <v>560</v>
          </cell>
          <cell r="L298" t="str">
            <v>M</v>
          </cell>
          <cell r="M298" t="str">
            <v>ASO TC</v>
          </cell>
          <cell r="N298">
            <v>17808561</v>
          </cell>
          <cell r="O298">
            <v>19990</v>
          </cell>
          <cell r="P298" t="str">
            <v>LIC. EN MATEMAT.</v>
          </cell>
          <cell r="Q298" t="str">
            <v>MAESTRO</v>
          </cell>
          <cell r="S298" t="str">
            <v xml:space="preserve"> </v>
          </cell>
          <cell r="U298" t="str">
            <v>CASADO</v>
          </cell>
          <cell r="V298">
            <v>36024</v>
          </cell>
          <cell r="W298" t="str">
            <v>LOS CEDROS N° 449 - HUAMAN - VICTOR LARCO HERRERA-TRUJILLO</v>
          </cell>
          <cell r="X298" t="str">
            <v/>
          </cell>
          <cell r="Y298" t="str">
            <v/>
          </cell>
        </row>
        <row r="299">
          <cell r="A299">
            <v>4893</v>
          </cell>
          <cell r="B299" t="str">
            <v>CIENCIAS FISICAS Y MATEMATICAS</v>
          </cell>
          <cell r="C299" t="str">
            <v>INFORMATICA</v>
          </cell>
          <cell r="D299" t="str">
            <v>GUTIERREZ GUTIERREZ JORGE LUIS</v>
          </cell>
          <cell r="E299" t="str">
            <v>NOMBRADO</v>
          </cell>
          <cell r="F299" t="str">
            <v>AUXILIAR TC</v>
          </cell>
          <cell r="G299">
            <v>337</v>
          </cell>
          <cell r="H299">
            <v>1</v>
          </cell>
          <cell r="I299">
            <v>130.38</v>
          </cell>
          <cell r="J299">
            <v>280</v>
          </cell>
          <cell r="L299" t="str">
            <v>M</v>
          </cell>
          <cell r="M299" t="str">
            <v>AUX TC</v>
          </cell>
          <cell r="N299">
            <v>18135227</v>
          </cell>
          <cell r="O299" t="str">
            <v>A.F.P</v>
          </cell>
          <cell r="P299" t="str">
            <v>ING. COMP.SIST.</v>
          </cell>
          <cell r="Q299" t="str">
            <v>MAESTRO</v>
          </cell>
          <cell r="S299" t="str">
            <v xml:space="preserve"> </v>
          </cell>
          <cell r="U299" t="str">
            <v>SOLTERO</v>
          </cell>
          <cell r="V299">
            <v>36024</v>
          </cell>
          <cell r="W299" t="str">
            <v>JUAN PABLO N°351 - SAN ANDRES - TRUJILLO</v>
          </cell>
          <cell r="X299" t="str">
            <v/>
          </cell>
          <cell r="Y299" t="str">
            <v/>
          </cell>
        </row>
        <row r="300">
          <cell r="A300">
            <v>5264</v>
          </cell>
          <cell r="B300" t="str">
            <v>CIENCIAS FISICAS Y MATEMATICAS</v>
          </cell>
          <cell r="C300" t="str">
            <v>INFORMATICA</v>
          </cell>
          <cell r="D300" t="str">
            <v>ARAUJO GONZALEZ CHRISTIAN</v>
          </cell>
          <cell r="E300" t="str">
            <v>NOMBRADO</v>
          </cell>
          <cell r="F300" t="str">
            <v>AUXILIAR TC</v>
          </cell>
          <cell r="G300">
            <v>338</v>
          </cell>
          <cell r="H300">
            <v>1</v>
          </cell>
          <cell r="I300">
            <v>130.38</v>
          </cell>
          <cell r="J300">
            <v>280</v>
          </cell>
          <cell r="L300" t="str">
            <v>M</v>
          </cell>
          <cell r="M300" t="str">
            <v>AUX TC</v>
          </cell>
          <cell r="N300">
            <v>18094374</v>
          </cell>
          <cell r="O300" t="str">
            <v>A.F.P</v>
          </cell>
          <cell r="P300" t="str">
            <v>LIC. EN MATEMAT.</v>
          </cell>
          <cell r="Q300" t="str">
            <v xml:space="preserve"> </v>
          </cell>
          <cell r="S300" t="str">
            <v xml:space="preserve"> </v>
          </cell>
          <cell r="U300" t="str">
            <v>CASADO</v>
          </cell>
          <cell r="V300">
            <v>37183</v>
          </cell>
          <cell r="W300" t="str">
            <v>COSTA RICA ED.K 2-1 DPTO.201 - MONSERRATE - TRUJILLO</v>
          </cell>
          <cell r="X300" t="str">
            <v/>
          </cell>
          <cell r="Y300" t="str">
            <v/>
          </cell>
        </row>
        <row r="301">
          <cell r="A301">
            <v>4798</v>
          </cell>
          <cell r="B301" t="str">
            <v>CIENCIAS FISICAS Y MATEMATICAS</v>
          </cell>
          <cell r="C301" t="str">
            <v>INFORMATICA</v>
          </cell>
          <cell r="D301" t="str">
            <v>CASTILLO DIESTRA CARLOS ENRIQUE</v>
          </cell>
          <cell r="E301" t="str">
            <v>NOMBRADO</v>
          </cell>
          <cell r="F301" t="str">
            <v>AUXILIAR TC</v>
          </cell>
          <cell r="G301">
            <v>339</v>
          </cell>
          <cell r="H301">
            <v>1</v>
          </cell>
          <cell r="I301">
            <v>29.34</v>
          </cell>
          <cell r="J301">
            <v>280</v>
          </cell>
          <cell r="L301" t="str">
            <v>M</v>
          </cell>
          <cell r="M301" t="str">
            <v>AUX TC</v>
          </cell>
          <cell r="N301">
            <v>18097348</v>
          </cell>
          <cell r="O301" t="str">
            <v>A.F.P</v>
          </cell>
          <cell r="P301" t="str">
            <v>ING. COMP.SIST.</v>
          </cell>
          <cell r="Q301" t="str">
            <v>MAESTRO</v>
          </cell>
          <cell r="S301" t="str">
            <v xml:space="preserve"> </v>
          </cell>
          <cell r="U301" t="str">
            <v>CASADO</v>
          </cell>
          <cell r="V301">
            <v>35643</v>
          </cell>
          <cell r="W301" t="str">
            <v>MANUEL VERA N°669 - PRIMAVERA - TRUJILLO</v>
          </cell>
          <cell r="X301">
            <v>6</v>
          </cell>
          <cell r="Y301" t="str">
            <v>DIRECTOR DE ESCUELA</v>
          </cell>
        </row>
        <row r="302">
          <cell r="A302">
            <v>5572</v>
          </cell>
          <cell r="B302" t="str">
            <v>CIENCIAS FISICAS Y MATEMATICAS</v>
          </cell>
          <cell r="C302" t="str">
            <v>INFORMATICA</v>
          </cell>
          <cell r="D302" t="str">
            <v>MENDOZA TORRES EDWIN RAUL</v>
          </cell>
          <cell r="E302" t="str">
            <v>NOMBRADO</v>
          </cell>
          <cell r="F302" t="str">
            <v>AUXILIAR TP 20 H</v>
          </cell>
          <cell r="G302">
            <v>340</v>
          </cell>
          <cell r="H302">
            <v>1</v>
          </cell>
          <cell r="I302">
            <v>0</v>
          </cell>
          <cell r="J302">
            <v>0</v>
          </cell>
          <cell r="L302" t="str">
            <v>M</v>
          </cell>
          <cell r="M302" t="str">
            <v>AUX TP</v>
          </cell>
          <cell r="N302">
            <v>18176210</v>
          </cell>
          <cell r="O302">
            <v>19990</v>
          </cell>
          <cell r="P302" t="str">
            <v>ING.  INFORMATICO</v>
          </cell>
          <cell r="Q302" t="str">
            <v xml:space="preserve"> </v>
          </cell>
          <cell r="S302" t="str">
            <v xml:space="preserve"> </v>
          </cell>
          <cell r="U302" t="str">
            <v>SOLTERO</v>
          </cell>
          <cell r="V302">
            <v>38491</v>
          </cell>
          <cell r="W302" t="str">
            <v>BASILIO PACHECO # 475 - EL BOSQUE - TRUJILLO</v>
          </cell>
          <cell r="X302" t="str">
            <v/>
          </cell>
          <cell r="Y302" t="str">
            <v/>
          </cell>
        </row>
        <row r="303">
          <cell r="A303">
            <v>5443</v>
          </cell>
          <cell r="B303" t="str">
            <v>CIENCIAS FISICAS Y MATEMATICAS</v>
          </cell>
          <cell r="C303" t="str">
            <v>INFORMATICA</v>
          </cell>
          <cell r="D303" t="str">
            <v>SIFUENTES DIAZ YENNY MILAGRITOS</v>
          </cell>
          <cell r="E303" t="str">
            <v>NOMBRADO</v>
          </cell>
          <cell r="F303" t="str">
            <v>AUXILIAR TP 20 H</v>
          </cell>
          <cell r="G303">
            <v>341</v>
          </cell>
          <cell r="H303">
            <v>1</v>
          </cell>
          <cell r="I303">
            <v>29.34</v>
          </cell>
          <cell r="J303">
            <v>140</v>
          </cell>
          <cell r="L303" t="str">
            <v>F</v>
          </cell>
          <cell r="M303" t="str">
            <v>AUX TP</v>
          </cell>
          <cell r="N303">
            <v>18090919</v>
          </cell>
          <cell r="O303" t="str">
            <v>A.F.P</v>
          </cell>
          <cell r="P303" t="str">
            <v>ING.COMP.SIST.</v>
          </cell>
          <cell r="Q303" t="str">
            <v>MAESTRO</v>
          </cell>
          <cell r="S303" t="str">
            <v xml:space="preserve"> </v>
          </cell>
          <cell r="U303" t="str">
            <v>CASADA</v>
          </cell>
          <cell r="V303">
            <v>37802</v>
          </cell>
          <cell r="W303" t="str">
            <v>MANUEL VERA ENRIQUEZ # 669 - PRIMAVERA - TRUJILLO</v>
          </cell>
          <cell r="X303" t="str">
            <v/>
          </cell>
          <cell r="Y303" t="str">
            <v/>
          </cell>
        </row>
        <row r="304">
          <cell r="A304">
            <v>5263</v>
          </cell>
          <cell r="B304" t="str">
            <v>CIENCIAS FISICAS Y MATEMATICAS</v>
          </cell>
          <cell r="C304" t="str">
            <v>INFORMATICA</v>
          </cell>
          <cell r="D304" t="str">
            <v>CRUZ FLORIAN IRIS AUREA</v>
          </cell>
          <cell r="E304" t="str">
            <v>CONTRATADO</v>
          </cell>
          <cell r="F304" t="str">
            <v>AUXILIAR TC</v>
          </cell>
          <cell r="G304">
            <v>249</v>
          </cell>
          <cell r="H304">
            <v>1</v>
          </cell>
          <cell r="I304">
            <v>0</v>
          </cell>
          <cell r="J304">
            <v>0</v>
          </cell>
          <cell r="L304" t="str">
            <v>F</v>
          </cell>
          <cell r="M304" t="str">
            <v>AUX TC</v>
          </cell>
          <cell r="N304">
            <v>18084808</v>
          </cell>
          <cell r="O304" t="str">
            <v>A.F.P.</v>
          </cell>
          <cell r="P304" t="str">
            <v>ING. COMP.SIST.</v>
          </cell>
          <cell r="Q304" t="str">
            <v xml:space="preserve"> </v>
          </cell>
          <cell r="S304" t="str">
            <v xml:space="preserve"> </v>
          </cell>
          <cell r="U304" t="str">
            <v>CASADA</v>
          </cell>
          <cell r="V304">
            <v>37183</v>
          </cell>
          <cell r="W304" t="str">
            <v>LEON XIII N° 260 - SAN ANDRES - TRUJILLO</v>
          </cell>
          <cell r="X304" t="str">
            <v/>
          </cell>
          <cell r="Y304" t="str">
            <v/>
          </cell>
        </row>
        <row r="305">
          <cell r="A305">
            <v>5682</v>
          </cell>
          <cell r="B305" t="str">
            <v>CIENCIAS FISICAS Y MATEMATICAS</v>
          </cell>
          <cell r="C305" t="str">
            <v>INFORMATICA</v>
          </cell>
          <cell r="D305" t="str">
            <v>GUEVARA DIAZ JORGE LUIS</v>
          </cell>
          <cell r="E305" t="str">
            <v>CONTRATADO</v>
          </cell>
          <cell r="F305" t="str">
            <v>JP TC</v>
          </cell>
          <cell r="G305">
            <v>328</v>
          </cell>
          <cell r="H305">
            <v>1</v>
          </cell>
          <cell r="I305">
            <v>0</v>
          </cell>
          <cell r="J305">
            <v>0</v>
          </cell>
          <cell r="L305" t="str">
            <v>M</v>
          </cell>
          <cell r="M305" t="str">
            <v>JP TC</v>
          </cell>
          <cell r="N305">
            <v>41080024</v>
          </cell>
          <cell r="O305" t="str">
            <v>**</v>
          </cell>
          <cell r="P305" t="str">
            <v>ING. INFORMATICA</v>
          </cell>
          <cell r="Q305" t="str">
            <v xml:space="preserve"> </v>
          </cell>
          <cell r="S305" t="str">
            <v xml:space="preserve"> </v>
          </cell>
          <cell r="U305" t="str">
            <v>SOLTERO</v>
          </cell>
          <cell r="V305">
            <v>39183</v>
          </cell>
          <cell r="W305" t="str">
            <v>MZ.M LOTE I - PARQUE INDUSTRIAL - LA ESPERANZA-TRUJILLO</v>
          </cell>
          <cell r="X305" t="str">
            <v/>
          </cell>
          <cell r="Y305" t="str">
            <v/>
          </cell>
        </row>
        <row r="306">
          <cell r="A306">
            <v>5703</v>
          </cell>
          <cell r="B306" t="str">
            <v>CIENCIAS FISICAS Y MATEMATICAS</v>
          </cell>
          <cell r="C306" t="str">
            <v>INFORMATICA</v>
          </cell>
          <cell r="D306" t="str">
            <v>PERALTA LUJAN JOSE LUIS</v>
          </cell>
          <cell r="E306" t="str">
            <v>CONTRATADO</v>
          </cell>
          <cell r="F306" t="str">
            <v>JP TC</v>
          </cell>
          <cell r="G306">
            <v>330</v>
          </cell>
          <cell r="H306">
            <v>1</v>
          </cell>
          <cell r="I306">
            <v>0</v>
          </cell>
          <cell r="J306">
            <v>0</v>
          </cell>
          <cell r="L306" t="str">
            <v>M</v>
          </cell>
          <cell r="M306" t="str">
            <v>JP TC</v>
          </cell>
          <cell r="N306">
            <v>0</v>
          </cell>
          <cell r="O306">
            <v>0</v>
          </cell>
          <cell r="P306">
            <v>0</v>
          </cell>
          <cell r="Q306" t="str">
            <v xml:space="preserve"> </v>
          </cell>
          <cell r="S306" t="str">
            <v xml:space="preserve"> </v>
          </cell>
          <cell r="U306" t="str">
            <v>CASADA</v>
          </cell>
          <cell r="V306">
            <v>37183</v>
          </cell>
          <cell r="W306" t="str">
            <v>LEON XIII N° 260 - SAN ANDRES - TRUJILLO</v>
          </cell>
          <cell r="X306" t="str">
            <v/>
          </cell>
          <cell r="Y306" t="str">
            <v/>
          </cell>
          <cell r="Z306" t="str">
            <v>REEM. SAMANAMUD M.</v>
          </cell>
        </row>
        <row r="307">
          <cell r="A307">
            <v>5785</v>
          </cell>
          <cell r="B307" t="str">
            <v>CIENCIAS FISICAS Y MATEMATICAS</v>
          </cell>
          <cell r="C307" t="str">
            <v>INFORMATICA</v>
          </cell>
          <cell r="D307" t="str">
            <v>BRACAMONTE NOLE TERESA JACQUELINE</v>
          </cell>
          <cell r="E307" t="str">
            <v>CONTRATADO</v>
          </cell>
          <cell r="F307" t="str">
            <v>JP TC</v>
          </cell>
          <cell r="G307">
            <v>704</v>
          </cell>
          <cell r="H307">
            <v>1</v>
          </cell>
          <cell r="I307">
            <v>0</v>
          </cell>
          <cell r="J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S307">
            <v>0</v>
          </cell>
          <cell r="U307">
            <v>0</v>
          </cell>
          <cell r="V307" t="str">
            <v>*</v>
          </cell>
          <cell r="W307">
            <v>0</v>
          </cell>
          <cell r="X307" t="str">
            <v/>
          </cell>
          <cell r="Y307" t="str">
            <v/>
          </cell>
        </row>
        <row r="308">
          <cell r="A308">
            <v>5408</v>
          </cell>
          <cell r="B308" t="str">
            <v>CIENCIAS FISICAS Y MATEMATICAS</v>
          </cell>
          <cell r="C308" t="str">
            <v>INFORMATICA</v>
          </cell>
          <cell r="D308" t="str">
            <v>GUEVARA RUIZ RICARDO MANUEL</v>
          </cell>
          <cell r="E308" t="str">
            <v>CONTRATADO</v>
          </cell>
          <cell r="F308" t="str">
            <v>AUXILIAR TC</v>
          </cell>
          <cell r="G308">
            <v>906</v>
          </cell>
          <cell r="H308">
            <v>1</v>
          </cell>
          <cell r="I308">
            <v>0</v>
          </cell>
          <cell r="J308">
            <v>0</v>
          </cell>
          <cell r="L308" t="str">
            <v>M</v>
          </cell>
          <cell r="M308" t="str">
            <v>AUX TC</v>
          </cell>
          <cell r="N308">
            <v>18214760</v>
          </cell>
          <cell r="O308" t="str">
            <v>A.F.P.</v>
          </cell>
          <cell r="P308" t="str">
            <v>ING. COMP. Y SISTEMAS</v>
          </cell>
          <cell r="Q308" t="str">
            <v xml:space="preserve"> </v>
          </cell>
          <cell r="S308" t="str">
            <v xml:space="preserve"> </v>
          </cell>
          <cell r="U308" t="str">
            <v>SOLTERO</v>
          </cell>
          <cell r="V308">
            <v>37712</v>
          </cell>
          <cell r="W308" t="str">
            <v>MZ. I'4 LOTE 23  V ETAPA - SAN ANDRES - TRUJILLO</v>
          </cell>
          <cell r="X308" t="str">
            <v/>
          </cell>
          <cell r="Y308" t="str">
            <v/>
          </cell>
        </row>
        <row r="309">
          <cell r="A309">
            <v>2740</v>
          </cell>
          <cell r="B309" t="str">
            <v>CIENCIAS FISICAS Y MATEMATICAS</v>
          </cell>
          <cell r="C309" t="str">
            <v>MATEMATICAS</v>
          </cell>
          <cell r="D309" t="str">
            <v>VERGARA MORENO EDMUNDO RUBEN</v>
          </cell>
          <cell r="E309" t="str">
            <v>NOMBRADO</v>
          </cell>
          <cell r="F309" t="str">
            <v>PRINCIPAL DE</v>
          </cell>
          <cell r="G309">
            <v>1</v>
          </cell>
          <cell r="H309">
            <v>1</v>
          </cell>
          <cell r="I309">
            <v>642.12</v>
          </cell>
          <cell r="J309">
            <v>1200</v>
          </cell>
          <cell r="L309" t="str">
            <v>M</v>
          </cell>
          <cell r="M309" t="str">
            <v>PRI DE</v>
          </cell>
          <cell r="N309">
            <v>17894466</v>
          </cell>
          <cell r="O309" t="str">
            <v>A.F.P</v>
          </cell>
          <cell r="P309" t="str">
            <v>LIC. EN MATEMAT.</v>
          </cell>
          <cell r="Q309" t="str">
            <v xml:space="preserve"> </v>
          </cell>
          <cell r="S309" t="str">
            <v>DOCTOR</v>
          </cell>
          <cell r="U309" t="str">
            <v>CONVIV.</v>
          </cell>
          <cell r="V309">
            <v>30903</v>
          </cell>
          <cell r="W309" t="str">
            <v>COVICORTI 13 LOTE 1 -  - TRUJILLO</v>
          </cell>
          <cell r="X309">
            <v>6</v>
          </cell>
          <cell r="Y309" t="str">
            <v>DIRECTOR DE ESCUELA</v>
          </cell>
        </row>
        <row r="310">
          <cell r="A310">
            <v>2744</v>
          </cell>
          <cell r="B310" t="str">
            <v>CIENCIAS FISICAS Y MATEMATICAS</v>
          </cell>
          <cell r="C310" t="str">
            <v>MATEMATICAS</v>
          </cell>
          <cell r="D310" t="str">
            <v>ORTIZ CESPEDES LOLO LORGIO</v>
          </cell>
          <cell r="E310" t="str">
            <v>NOMBRADO</v>
          </cell>
          <cell r="F310" t="str">
            <v>PRINCIPAL DE</v>
          </cell>
          <cell r="G310">
            <v>3</v>
          </cell>
          <cell r="H310">
            <v>1</v>
          </cell>
          <cell r="I310">
            <v>249.74</v>
          </cell>
          <cell r="J310">
            <v>580</v>
          </cell>
          <cell r="L310" t="str">
            <v>M</v>
          </cell>
          <cell r="M310" t="str">
            <v>ASO DE</v>
          </cell>
          <cell r="N310">
            <v>17894581</v>
          </cell>
          <cell r="O310">
            <v>19990</v>
          </cell>
          <cell r="P310" t="str">
            <v>LIC. EN MATEMAT.</v>
          </cell>
          <cell r="Q310" t="str">
            <v>MAESTRO</v>
          </cell>
          <cell r="S310" t="str">
            <v xml:space="preserve"> </v>
          </cell>
          <cell r="U310" t="str">
            <v>CONVIV.</v>
          </cell>
          <cell r="V310">
            <v>30903</v>
          </cell>
          <cell r="W310" t="str">
            <v>PROLONGACION UNION N°999 -  - HUANCHACO-TRUJILLO</v>
          </cell>
          <cell r="X310" t="str">
            <v/>
          </cell>
          <cell r="Y310" t="str">
            <v/>
          </cell>
        </row>
        <row r="311">
          <cell r="A311">
            <v>4088</v>
          </cell>
          <cell r="B311" t="str">
            <v>CIENCIAS FISICAS Y MATEMATICAS</v>
          </cell>
          <cell r="C311" t="str">
            <v>MATEMATICAS</v>
          </cell>
          <cell r="D311" t="str">
            <v>DIONICIO VEREAU JONY YSRAEL</v>
          </cell>
          <cell r="E311" t="str">
            <v>NOMBRADO</v>
          </cell>
          <cell r="F311" t="str">
            <v>ASOCIADO DE</v>
          </cell>
          <cell r="G311">
            <v>130</v>
          </cell>
          <cell r="H311">
            <v>1</v>
          </cell>
          <cell r="I311">
            <v>64.64</v>
          </cell>
          <cell r="J311">
            <v>300</v>
          </cell>
          <cell r="L311" t="str">
            <v>M</v>
          </cell>
          <cell r="M311" t="str">
            <v>AUX DE</v>
          </cell>
          <cell r="N311">
            <v>18032916</v>
          </cell>
          <cell r="O311" t="str">
            <v>A.F.P</v>
          </cell>
          <cell r="P311" t="str">
            <v>LIC. EN MATEMAT.</v>
          </cell>
          <cell r="Q311" t="str">
            <v>MAESTRO</v>
          </cell>
          <cell r="S311" t="str">
            <v xml:space="preserve"> </v>
          </cell>
          <cell r="U311" t="str">
            <v>CONVIV.</v>
          </cell>
          <cell r="V311">
            <v>33025</v>
          </cell>
          <cell r="W311" t="str">
            <v>TUPAC YUPANQUI N° 752 - SANTA MARIA - TRUJILLO</v>
          </cell>
          <cell r="X311" t="str">
            <v/>
          </cell>
          <cell r="Y311" t="str">
            <v/>
          </cell>
        </row>
        <row r="312">
          <cell r="A312">
            <v>5025</v>
          </cell>
          <cell r="B312" t="str">
            <v>CIENCIAS FISICAS Y MATEMATICAS</v>
          </cell>
          <cell r="C312" t="str">
            <v>MATEMATICAS</v>
          </cell>
          <cell r="D312" t="str">
            <v>DIAZ LEIVA JOSE LEVI</v>
          </cell>
          <cell r="E312" t="str">
            <v>NOMBRADO</v>
          </cell>
          <cell r="F312" t="str">
            <v>PRINCIPAL DE</v>
          </cell>
          <cell r="G312">
            <v>192</v>
          </cell>
          <cell r="H312">
            <v>1</v>
          </cell>
          <cell r="I312">
            <v>243.54</v>
          </cell>
          <cell r="J312">
            <v>580</v>
          </cell>
          <cell r="L312" t="str">
            <v>M</v>
          </cell>
          <cell r="M312" t="str">
            <v>ASO DE</v>
          </cell>
          <cell r="N312">
            <v>17821030</v>
          </cell>
          <cell r="O312" t="str">
            <v>A.F.P</v>
          </cell>
          <cell r="P312" t="str">
            <v>LIC. EN MATEMAT.</v>
          </cell>
          <cell r="Q312" t="str">
            <v>MAESTRO</v>
          </cell>
          <cell r="S312" t="str">
            <v xml:space="preserve"> </v>
          </cell>
          <cell r="U312" t="str">
            <v>CASADO</v>
          </cell>
          <cell r="V312">
            <v>33025</v>
          </cell>
          <cell r="W312" t="str">
            <v>FELIPE PINGLO N° 630 - PRIMAVERA - TRUJILLO</v>
          </cell>
          <cell r="X312" t="str">
            <v/>
          </cell>
          <cell r="Y312" t="str">
            <v/>
          </cell>
        </row>
        <row r="313">
          <cell r="A313">
            <v>2741</v>
          </cell>
          <cell r="B313" t="str">
            <v>CIENCIAS FISICAS Y MATEMATICAS</v>
          </cell>
          <cell r="C313" t="str">
            <v>MATEMATICAS</v>
          </cell>
          <cell r="D313" t="str">
            <v>GUIBAR OBESO SEGUNDO VALENTIN</v>
          </cell>
          <cell r="E313" t="str">
            <v>NOMBRADO</v>
          </cell>
          <cell r="F313" t="str">
            <v>PRINCIPAL DE</v>
          </cell>
          <cell r="G313">
            <v>199</v>
          </cell>
          <cell r="H313">
            <v>1</v>
          </cell>
          <cell r="I313">
            <v>238.96</v>
          </cell>
          <cell r="J313">
            <v>580</v>
          </cell>
          <cell r="L313" t="str">
            <v>M</v>
          </cell>
          <cell r="M313" t="str">
            <v>ASO DE</v>
          </cell>
          <cell r="N313">
            <v>17983222</v>
          </cell>
          <cell r="O313" t="str">
            <v>A.F.P</v>
          </cell>
          <cell r="P313" t="str">
            <v>LIC. EN MATEMAT.</v>
          </cell>
          <cell r="Q313" t="str">
            <v>MAESTRO</v>
          </cell>
          <cell r="S313" t="str">
            <v xml:space="preserve"> </v>
          </cell>
          <cell r="U313" t="str">
            <v>DIVORC.</v>
          </cell>
          <cell r="V313">
            <v>30903</v>
          </cell>
          <cell r="W313" t="str">
            <v>MZ D LOTE 9 2DO PISO - VISTA HERMOSA - TRUJILLO</v>
          </cell>
          <cell r="X313" t="str">
            <v/>
          </cell>
          <cell r="Y313" t="str">
            <v/>
          </cell>
        </row>
        <row r="314">
          <cell r="A314">
            <v>4600</v>
          </cell>
          <cell r="B314" t="str">
            <v>CIENCIAS FISICAS Y MATEMATICAS</v>
          </cell>
          <cell r="C314" t="str">
            <v>MATEMATICAS</v>
          </cell>
          <cell r="D314" t="str">
            <v>CUTI GUTIERREZ HERNAN ARQUIMEDES</v>
          </cell>
          <cell r="E314" t="str">
            <v>NOMBRADO</v>
          </cell>
          <cell r="F314" t="str">
            <v>AUXILIAR TC</v>
          </cell>
          <cell r="G314">
            <v>248</v>
          </cell>
          <cell r="H314">
            <v>1</v>
          </cell>
          <cell r="I314">
            <v>0</v>
          </cell>
          <cell r="J314">
            <v>0</v>
          </cell>
          <cell r="L314" t="str">
            <v>M</v>
          </cell>
          <cell r="M314" t="str">
            <v>AUX TC</v>
          </cell>
          <cell r="N314">
            <v>32912394</v>
          </cell>
          <cell r="O314" t="str">
            <v>A.F.P.</v>
          </cell>
          <cell r="P314" t="str">
            <v>LIC. EN MATEMAT.</v>
          </cell>
          <cell r="Q314" t="str">
            <v>MAESTRO</v>
          </cell>
          <cell r="S314" t="str">
            <v xml:space="preserve"> </v>
          </cell>
          <cell r="U314" t="str">
            <v>CASADO</v>
          </cell>
          <cell r="V314">
            <v>34743</v>
          </cell>
          <cell r="W314" t="str">
            <v>HUAMAN # 970 -  - VICTOR LARCO</v>
          </cell>
          <cell r="X314" t="str">
            <v/>
          </cell>
          <cell r="Y314" t="str">
            <v/>
          </cell>
        </row>
        <row r="315">
          <cell r="A315">
            <v>2745</v>
          </cell>
          <cell r="B315" t="str">
            <v>CIENCIAS FISICAS Y MATEMATICAS</v>
          </cell>
          <cell r="C315" t="str">
            <v>MATEMATICAS</v>
          </cell>
          <cell r="D315" t="str">
            <v>CASTILLO PEREDA ESTEBAN ROSAS</v>
          </cell>
          <cell r="E315" t="str">
            <v>NOMBRADO</v>
          </cell>
          <cell r="F315" t="str">
            <v>PRINCIPAL DE</v>
          </cell>
          <cell r="G315">
            <v>268</v>
          </cell>
          <cell r="H315">
            <v>1</v>
          </cell>
          <cell r="I315">
            <v>227.8</v>
          </cell>
          <cell r="J315">
            <v>580</v>
          </cell>
          <cell r="L315" t="str">
            <v>M</v>
          </cell>
          <cell r="M315" t="str">
            <v>ASO DE</v>
          </cell>
          <cell r="N315">
            <v>17975490</v>
          </cell>
          <cell r="O315">
            <v>19990</v>
          </cell>
          <cell r="P315" t="str">
            <v>LIC. EN MATEMAT.</v>
          </cell>
          <cell r="Q315" t="str">
            <v>MAESTRO</v>
          </cell>
          <cell r="S315" t="str">
            <v xml:space="preserve"> </v>
          </cell>
          <cell r="U315" t="str">
            <v>CASADO</v>
          </cell>
          <cell r="V315">
            <v>30903</v>
          </cell>
          <cell r="W315" t="str">
            <v>PSJE. UNO N° 180 SECTOR JERUSALEN -  - LA ESPERANZA</v>
          </cell>
          <cell r="X315" t="str">
            <v/>
          </cell>
          <cell r="Y315" t="str">
            <v/>
          </cell>
        </row>
        <row r="316">
          <cell r="A316">
            <v>5762</v>
          </cell>
          <cell r="B316" t="str">
            <v>CIENCIAS FISICAS Y MATEMATICAS</v>
          </cell>
          <cell r="C316" t="str">
            <v>MATEMATICAS</v>
          </cell>
          <cell r="D316" t="str">
            <v>ARTEAGA BLAS MARCIANO DANIEL</v>
          </cell>
          <cell r="E316" t="str">
            <v>NOMBRADO</v>
          </cell>
          <cell r="F316" t="str">
            <v>AUXILIAR TC</v>
          </cell>
          <cell r="G316">
            <v>279</v>
          </cell>
          <cell r="H316">
            <v>1</v>
          </cell>
          <cell r="I316">
            <v>0</v>
          </cell>
          <cell r="J316">
            <v>0</v>
          </cell>
          <cell r="L316" t="str">
            <v>M</v>
          </cell>
          <cell r="M316" t="str">
            <v>AUX TC</v>
          </cell>
          <cell r="N316">
            <v>17843995</v>
          </cell>
          <cell r="O316" t="str">
            <v>A.F.P.</v>
          </cell>
          <cell r="P316" t="str">
            <v>LIC. EN MATEMAT.</v>
          </cell>
          <cell r="Q316" t="str">
            <v xml:space="preserve"> </v>
          </cell>
          <cell r="S316" t="str">
            <v xml:space="preserve"> </v>
          </cell>
          <cell r="U316" t="str">
            <v>CASADO</v>
          </cell>
          <cell r="V316">
            <v>30437</v>
          </cell>
          <cell r="W316" t="str">
            <v xml:space="preserve">MOQUEGUA Nº 199 - ARANGUEZ - </v>
          </cell>
          <cell r="X316" t="str">
            <v/>
          </cell>
          <cell r="Y316" t="str">
            <v/>
          </cell>
        </row>
        <row r="317">
          <cell r="A317">
            <v>4561</v>
          </cell>
          <cell r="B317" t="str">
            <v>CIENCIAS FISICAS Y MATEMATICAS</v>
          </cell>
          <cell r="C317" t="str">
            <v>MATEMATICAS</v>
          </cell>
          <cell r="D317" t="str">
            <v>ZAVALETA QUIPUZCOA DE COLUMNA SANTOS</v>
          </cell>
          <cell r="E317" t="str">
            <v>NOMBRADO</v>
          </cell>
          <cell r="F317" t="str">
            <v>AUXILIAR TC</v>
          </cell>
          <cell r="G317">
            <v>285</v>
          </cell>
          <cell r="H317">
            <v>1</v>
          </cell>
          <cell r="I317">
            <v>0</v>
          </cell>
          <cell r="J317">
            <v>0</v>
          </cell>
          <cell r="L317" t="str">
            <v>F</v>
          </cell>
          <cell r="M317" t="str">
            <v>AUX TC</v>
          </cell>
          <cell r="N317">
            <v>18097305</v>
          </cell>
          <cell r="O317">
            <v>19990</v>
          </cell>
          <cell r="P317" t="str">
            <v>LIC. EN MATEMAT.</v>
          </cell>
          <cell r="Q317" t="str">
            <v>MAESTRO</v>
          </cell>
          <cell r="S317" t="str">
            <v xml:space="preserve"> </v>
          </cell>
          <cell r="U317" t="str">
            <v>CASADA</v>
          </cell>
          <cell r="V317">
            <v>34535</v>
          </cell>
          <cell r="W317" t="str">
            <v>ORTEGA Y GASSETE N° 611 - RAZURI - TRUJILLO</v>
          </cell>
          <cell r="X317" t="str">
            <v/>
          </cell>
          <cell r="Y317" t="str">
            <v/>
          </cell>
        </row>
        <row r="318">
          <cell r="A318">
            <v>2689</v>
          </cell>
          <cell r="B318" t="str">
            <v>CIENCIAS FISICAS Y MATEMATICAS</v>
          </cell>
          <cell r="C318" t="str">
            <v>MATEMATICAS</v>
          </cell>
          <cell r="D318" t="str">
            <v>CORTEZ GUTIERREZ MILTON MILCIADES</v>
          </cell>
          <cell r="E318" t="str">
            <v>NOMBRADO</v>
          </cell>
          <cell r="F318" t="str">
            <v>PRINCIPAL DE</v>
          </cell>
          <cell r="G318">
            <v>289</v>
          </cell>
          <cell r="H318">
            <v>1</v>
          </cell>
          <cell r="I318">
            <v>634.32000000000005</v>
          </cell>
          <cell r="J318">
            <v>1170</v>
          </cell>
          <cell r="L318" t="str">
            <v>M</v>
          </cell>
          <cell r="M318" t="str">
            <v>PRI DE</v>
          </cell>
          <cell r="N318">
            <v>18162818</v>
          </cell>
          <cell r="O318">
            <v>19990</v>
          </cell>
          <cell r="P318" t="str">
            <v>MATEMATICO</v>
          </cell>
          <cell r="Q318" t="str">
            <v>MAESTRO</v>
          </cell>
          <cell r="S318" t="str">
            <v>DOCTOR</v>
          </cell>
          <cell r="U318" t="str">
            <v>CASADO</v>
          </cell>
          <cell r="V318">
            <v>30651</v>
          </cell>
          <cell r="W318" t="str">
            <v>MZ-E LOTE 8 - SANTA MARIA IV ETAPA - TRUJILLO</v>
          </cell>
          <cell r="X318" t="str">
            <v/>
          </cell>
          <cell r="Y318" t="str">
            <v/>
          </cell>
        </row>
        <row r="319">
          <cell r="A319">
            <v>1285</v>
          </cell>
          <cell r="B319" t="str">
            <v>CIENCIAS FISICAS Y MATEMATICAS</v>
          </cell>
          <cell r="C319" t="str">
            <v>MATEMATICAS</v>
          </cell>
          <cell r="D319" t="str">
            <v>RAMIREZ LARA GUILLERMO TEODORO</v>
          </cell>
          <cell r="E319" t="str">
            <v>NOMBRADO</v>
          </cell>
          <cell r="F319" t="str">
            <v>PRINCIPAL DE</v>
          </cell>
          <cell r="G319">
            <v>290</v>
          </cell>
          <cell r="H319">
            <v>1</v>
          </cell>
          <cell r="I319">
            <v>645.55999999999995</v>
          </cell>
          <cell r="J319">
            <v>1200</v>
          </cell>
          <cell r="L319" t="str">
            <v>M</v>
          </cell>
          <cell r="M319" t="str">
            <v>PRI DE</v>
          </cell>
          <cell r="N319">
            <v>17907315</v>
          </cell>
          <cell r="O319" t="str">
            <v>A.F.P</v>
          </cell>
          <cell r="P319" t="str">
            <v>MATEMATICO</v>
          </cell>
          <cell r="Q319" t="str">
            <v>MAESTRO</v>
          </cell>
          <cell r="S319" t="str">
            <v xml:space="preserve"> </v>
          </cell>
          <cell r="U319" t="str">
            <v>CONVIV.</v>
          </cell>
          <cell r="V319">
            <v>26390</v>
          </cell>
          <cell r="W319" t="str">
            <v>COVIDUNT MB L2 -  - TRUJILLO</v>
          </cell>
          <cell r="X319" t="str">
            <v/>
          </cell>
          <cell r="Y319" t="str">
            <v/>
          </cell>
        </row>
        <row r="320">
          <cell r="A320">
            <v>1728</v>
          </cell>
          <cell r="B320" t="str">
            <v>CIENCIAS FISICAS Y MATEMATICAS</v>
          </cell>
          <cell r="C320" t="str">
            <v>MATEMATICAS</v>
          </cell>
          <cell r="D320" t="str">
            <v>ESPINOZA QUIROZ SALOMON TOBIAS</v>
          </cell>
          <cell r="E320" t="str">
            <v>NOMBRADO</v>
          </cell>
          <cell r="F320" t="str">
            <v>PRINCIPAL DE</v>
          </cell>
          <cell r="G320">
            <v>291</v>
          </cell>
          <cell r="H320">
            <v>1</v>
          </cell>
          <cell r="I320">
            <v>655.54</v>
          </cell>
          <cell r="J320">
            <v>1200</v>
          </cell>
          <cell r="L320" t="str">
            <v>M</v>
          </cell>
          <cell r="M320" t="str">
            <v>PRI DE</v>
          </cell>
          <cell r="N320">
            <v>18092776</v>
          </cell>
          <cell r="O320">
            <v>20530</v>
          </cell>
          <cell r="P320" t="str">
            <v>MATEMATICO</v>
          </cell>
          <cell r="Q320" t="str">
            <v>MAESTRO</v>
          </cell>
          <cell r="S320" t="str">
            <v xml:space="preserve"> </v>
          </cell>
          <cell r="U320" t="str">
            <v>CASADO</v>
          </cell>
          <cell r="V320">
            <v>27882</v>
          </cell>
          <cell r="W320" t="str">
            <v>MZ. E LOTE 6 - COVIDUNT - TRUJILLO</v>
          </cell>
          <cell r="X320" t="str">
            <v/>
          </cell>
          <cell r="Y320" t="str">
            <v/>
          </cell>
        </row>
        <row r="321">
          <cell r="A321">
            <v>1995</v>
          </cell>
          <cell r="B321" t="str">
            <v>CIENCIAS FISICAS Y MATEMATICAS</v>
          </cell>
          <cell r="C321" t="str">
            <v>MATEMATICAS</v>
          </cell>
          <cell r="D321" t="str">
            <v>ZAVALETA CALDERON ANTONIO ULICES</v>
          </cell>
          <cell r="E321" t="str">
            <v>NOMBRADO</v>
          </cell>
          <cell r="F321" t="str">
            <v>PRINCIPAL DE</v>
          </cell>
          <cell r="G321">
            <v>292</v>
          </cell>
          <cell r="H321">
            <v>1</v>
          </cell>
          <cell r="I321">
            <v>645.78</v>
          </cell>
          <cell r="J321">
            <v>1200</v>
          </cell>
          <cell r="L321" t="str">
            <v>M</v>
          </cell>
          <cell r="M321" t="str">
            <v>PRI DE</v>
          </cell>
          <cell r="N321">
            <v>17890539</v>
          </cell>
          <cell r="O321">
            <v>19990</v>
          </cell>
          <cell r="P321" t="str">
            <v>LIC. EN MATEMAT.</v>
          </cell>
          <cell r="Q321" t="str">
            <v>MAESTRO</v>
          </cell>
          <cell r="S321" t="str">
            <v>DOCTOR</v>
          </cell>
          <cell r="U321" t="str">
            <v>CASADO</v>
          </cell>
          <cell r="V321">
            <v>29109</v>
          </cell>
          <cell r="W321" t="str">
            <v>FRANCISCO ADRIANZEN # 368 - SANTA MARIA V ETAPA - TRUJJILLO</v>
          </cell>
          <cell r="X321" t="str">
            <v/>
          </cell>
          <cell r="Y321" t="str">
            <v/>
          </cell>
        </row>
        <row r="322">
          <cell r="A322">
            <v>1996</v>
          </cell>
          <cell r="B322" t="str">
            <v>CIENCIAS FISICAS Y MATEMATICAS</v>
          </cell>
          <cell r="C322" t="str">
            <v>MATEMATICAS</v>
          </cell>
          <cell r="D322" t="str">
            <v>MENDEZ CRUZ GILBERTO AMADO</v>
          </cell>
          <cell r="E322" t="str">
            <v>NOMBRADO</v>
          </cell>
          <cell r="F322" t="str">
            <v>PRINCIPAL DE</v>
          </cell>
          <cell r="G322">
            <v>293</v>
          </cell>
          <cell r="H322">
            <v>1</v>
          </cell>
          <cell r="I322">
            <v>634.54</v>
          </cell>
          <cell r="J322">
            <v>1200</v>
          </cell>
          <cell r="L322" t="str">
            <v>M</v>
          </cell>
          <cell r="M322" t="str">
            <v>PRI DE</v>
          </cell>
          <cell r="N322">
            <v>17843614</v>
          </cell>
          <cell r="O322" t="str">
            <v>A.F.P</v>
          </cell>
          <cell r="P322" t="str">
            <v>LIC. EN MATEMAT.</v>
          </cell>
          <cell r="Q322" t="str">
            <v>MAESTRO</v>
          </cell>
          <cell r="S322" t="str">
            <v>DOCTOR</v>
          </cell>
          <cell r="U322" t="str">
            <v>CASADO</v>
          </cell>
          <cell r="V322">
            <v>29109</v>
          </cell>
          <cell r="W322" t="str">
            <v>AMERICA SUR N° 690 - PALERMO - TRUJILLO</v>
          </cell>
          <cell r="X322">
            <v>5</v>
          </cell>
          <cell r="Y322" t="str">
            <v>JEFE DE DEPARTAMENTO</v>
          </cell>
        </row>
        <row r="323">
          <cell r="A323">
            <v>1997</v>
          </cell>
          <cell r="B323" t="str">
            <v>CIENCIAS FISICAS Y MATEMATICAS</v>
          </cell>
          <cell r="C323" t="str">
            <v>MATEMATICAS</v>
          </cell>
          <cell r="D323" t="str">
            <v>GARCIA PEREZ ELMIS OCTAVIO</v>
          </cell>
          <cell r="E323" t="str">
            <v>NOMBRADO</v>
          </cell>
          <cell r="F323" t="str">
            <v>PRINCIPAL DE</v>
          </cell>
          <cell r="G323">
            <v>294</v>
          </cell>
          <cell r="H323">
            <v>1</v>
          </cell>
          <cell r="I323">
            <v>634.62</v>
          </cell>
          <cell r="J323">
            <v>1200</v>
          </cell>
          <cell r="L323" t="str">
            <v>M</v>
          </cell>
          <cell r="M323" t="str">
            <v>PRI DE</v>
          </cell>
          <cell r="N323">
            <v>17838166</v>
          </cell>
          <cell r="O323" t="str">
            <v>A.F.P</v>
          </cell>
          <cell r="P323" t="str">
            <v>LIC. EN MATEMAT.</v>
          </cell>
          <cell r="Q323" t="str">
            <v>MAESTRO</v>
          </cell>
          <cell r="S323" t="str">
            <v xml:space="preserve"> </v>
          </cell>
          <cell r="U323" t="str">
            <v>CASADO</v>
          </cell>
          <cell r="V323">
            <v>29109</v>
          </cell>
          <cell r="W323" t="str">
            <v>LOS ANGELES N° 514 -  - LA ESPERANZA</v>
          </cell>
          <cell r="X323" t="str">
            <v/>
          </cell>
          <cell r="Y323" t="str">
            <v/>
          </cell>
        </row>
        <row r="324">
          <cell r="A324">
            <v>2041</v>
          </cell>
          <cell r="B324" t="str">
            <v>CIENCIAS FISICAS Y MATEMATICAS</v>
          </cell>
          <cell r="C324" t="str">
            <v>MATEMATICAS</v>
          </cell>
          <cell r="D324" t="str">
            <v>OLIVENCIA QUIÑONES JOSE MANUEL</v>
          </cell>
          <cell r="E324" t="str">
            <v>NOMBRADO</v>
          </cell>
          <cell r="F324" t="str">
            <v>PRINCIPAL DE</v>
          </cell>
          <cell r="G324">
            <v>295</v>
          </cell>
          <cell r="H324">
            <v>1</v>
          </cell>
          <cell r="I324">
            <v>645.55999999999995</v>
          </cell>
          <cell r="J324">
            <v>1200</v>
          </cell>
          <cell r="L324" t="str">
            <v>M</v>
          </cell>
          <cell r="M324" t="str">
            <v>PRI DE</v>
          </cell>
          <cell r="N324">
            <v>18039132</v>
          </cell>
          <cell r="O324">
            <v>19990</v>
          </cell>
          <cell r="P324" t="str">
            <v>LIC. EN MATEMAT.</v>
          </cell>
          <cell r="Q324" t="str">
            <v>MAESTRO</v>
          </cell>
          <cell r="S324" t="str">
            <v>DOCTOR</v>
          </cell>
          <cell r="U324" t="str">
            <v>CASADO</v>
          </cell>
          <cell r="V324">
            <v>29321</v>
          </cell>
          <cell r="W324" t="str">
            <v>LOS GLADIOLOS N° 245 - CALIFORNIA - VICTOR LARCO HERRERA-TRUJILLO</v>
          </cell>
          <cell r="X324" t="str">
            <v/>
          </cell>
          <cell r="Y324" t="str">
            <v/>
          </cell>
        </row>
        <row r="325">
          <cell r="A325">
            <v>2074</v>
          </cell>
          <cell r="B325" t="str">
            <v>CIENCIAS FISICAS Y MATEMATICAS</v>
          </cell>
          <cell r="C325" t="str">
            <v>MATEMATICAS</v>
          </cell>
          <cell r="D325" t="str">
            <v>POVIS PUENTE ROSA AMELIA</v>
          </cell>
          <cell r="E325" t="str">
            <v>NOMBRADO</v>
          </cell>
          <cell r="F325" t="str">
            <v>PRINCIPAL DE</v>
          </cell>
          <cell r="G325">
            <v>296</v>
          </cell>
          <cell r="H325">
            <v>1</v>
          </cell>
          <cell r="I325">
            <v>655.54</v>
          </cell>
          <cell r="J325">
            <v>1200</v>
          </cell>
          <cell r="L325" t="str">
            <v>F</v>
          </cell>
          <cell r="M325" t="str">
            <v>PRI DE</v>
          </cell>
          <cell r="N325">
            <v>17908945</v>
          </cell>
          <cell r="O325">
            <v>20530</v>
          </cell>
          <cell r="P325" t="str">
            <v>LIC. EN MATEMAT.</v>
          </cell>
          <cell r="Q325" t="str">
            <v>MAESTRO</v>
          </cell>
          <cell r="S325" t="str">
            <v xml:space="preserve"> </v>
          </cell>
          <cell r="U325" t="str">
            <v>SEPARA.</v>
          </cell>
          <cell r="V325">
            <v>29526</v>
          </cell>
          <cell r="W325" t="str">
            <v>LAS GABIOTAS MOD-8A-102 -  LOS PINOS - TRUJILLO</v>
          </cell>
          <cell r="X325" t="str">
            <v/>
          </cell>
          <cell r="Y325" t="str">
            <v/>
          </cell>
        </row>
        <row r="326">
          <cell r="A326">
            <v>2498</v>
          </cell>
          <cell r="B326" t="str">
            <v>CIENCIAS FISICAS Y MATEMATICAS</v>
          </cell>
          <cell r="C326" t="str">
            <v>MATEMATICAS</v>
          </cell>
          <cell r="D326" t="str">
            <v>RODRIGUEZ DE ZAVALETA ROXANA FABIOLA</v>
          </cell>
          <cell r="E326" t="str">
            <v>NOMBRADO</v>
          </cell>
          <cell r="F326" t="str">
            <v>PRINCIPAL DE</v>
          </cell>
          <cell r="G326">
            <v>297</v>
          </cell>
          <cell r="H326">
            <v>1</v>
          </cell>
          <cell r="I326">
            <v>647.17999999999995</v>
          </cell>
          <cell r="J326">
            <v>1200</v>
          </cell>
          <cell r="L326" t="str">
            <v>F</v>
          </cell>
          <cell r="M326" t="str">
            <v>PRI DE</v>
          </cell>
          <cell r="N326">
            <v>17886360</v>
          </cell>
          <cell r="O326">
            <v>19990</v>
          </cell>
          <cell r="P326" t="str">
            <v>LIC. EN MATEMAT.</v>
          </cell>
          <cell r="Q326" t="str">
            <v>MAESTRO</v>
          </cell>
          <cell r="S326" t="str">
            <v xml:space="preserve"> </v>
          </cell>
          <cell r="U326" t="str">
            <v>CASADO</v>
          </cell>
          <cell r="V326">
            <v>30025</v>
          </cell>
          <cell r="W326" t="str">
            <v>FRANCISCO ADRIANZEN N° 368 - SANTA MARIA V ETAPA - TRUJILLO</v>
          </cell>
          <cell r="X326" t="str">
            <v/>
          </cell>
          <cell r="Y326" t="str">
            <v/>
          </cell>
        </row>
        <row r="327">
          <cell r="A327">
            <v>2077</v>
          </cell>
          <cell r="B327" t="str">
            <v>CIENCIAS FISICAS Y MATEMATICAS</v>
          </cell>
          <cell r="C327" t="str">
            <v>MATEMATICAS</v>
          </cell>
          <cell r="D327" t="str">
            <v>SARACHAGA VILLANUEVA RAUL ALEJANDRO</v>
          </cell>
          <cell r="E327" t="str">
            <v>NOMBRADO</v>
          </cell>
          <cell r="F327" t="str">
            <v>PRINCIPAL DE</v>
          </cell>
          <cell r="G327">
            <v>299</v>
          </cell>
          <cell r="H327">
            <v>1</v>
          </cell>
          <cell r="I327">
            <v>634.05999999999995</v>
          </cell>
          <cell r="J327">
            <v>1200</v>
          </cell>
          <cell r="L327" t="str">
            <v>M</v>
          </cell>
          <cell r="M327" t="str">
            <v>PRI DE</v>
          </cell>
          <cell r="N327">
            <v>17994307</v>
          </cell>
          <cell r="O327" t="str">
            <v>A.F.P</v>
          </cell>
          <cell r="P327" t="str">
            <v>LIC. EN MATEMAT.</v>
          </cell>
          <cell r="Q327" t="str">
            <v xml:space="preserve"> </v>
          </cell>
          <cell r="S327" t="str">
            <v xml:space="preserve"> </v>
          </cell>
          <cell r="U327" t="str">
            <v>CASADO</v>
          </cell>
          <cell r="V327">
            <v>29526</v>
          </cell>
          <cell r="W327" t="str">
            <v>ENRIQUE FEBRES # 317 - CHIMU - TRUJILLO</v>
          </cell>
          <cell r="X327" t="str">
            <v/>
          </cell>
          <cell r="Y327" t="str">
            <v/>
          </cell>
        </row>
        <row r="328">
          <cell r="A328">
            <v>5056</v>
          </cell>
          <cell r="B328" t="str">
            <v>CIENCIAS FISICAS Y MATEMATICAS</v>
          </cell>
          <cell r="C328" t="str">
            <v>MATEMATICAS</v>
          </cell>
          <cell r="D328" t="str">
            <v>RUBIO MERCEDES OBIDIO ELISBAN</v>
          </cell>
          <cell r="E328" t="str">
            <v>NOMBRADO</v>
          </cell>
          <cell r="F328" t="str">
            <v>PRINCIPAL DE</v>
          </cell>
          <cell r="G328">
            <v>300</v>
          </cell>
          <cell r="H328">
            <v>1</v>
          </cell>
          <cell r="I328">
            <v>649.38</v>
          </cell>
          <cell r="J328">
            <v>1200</v>
          </cell>
          <cell r="L328" t="str">
            <v>M</v>
          </cell>
          <cell r="M328" t="str">
            <v>PRI DE</v>
          </cell>
          <cell r="N328" t="str">
            <v>06298755</v>
          </cell>
          <cell r="O328" t="str">
            <v>A.F.P</v>
          </cell>
          <cell r="P328" t="str">
            <v>LIC. EN MATEMAT.</v>
          </cell>
          <cell r="Q328" t="str">
            <v>MAESTRO</v>
          </cell>
          <cell r="S328" t="str">
            <v>DOCTOR</v>
          </cell>
          <cell r="U328" t="str">
            <v>CASADO</v>
          </cell>
          <cell r="V328">
            <v>33298</v>
          </cell>
          <cell r="W328" t="str">
            <v>DANIEL CARRION N° 383 - SAN NICOLAS - TRUJILLO</v>
          </cell>
          <cell r="X328" t="str">
            <v/>
          </cell>
          <cell r="Y328" t="str">
            <v/>
          </cell>
        </row>
        <row r="329">
          <cell r="A329">
            <v>4306</v>
          </cell>
          <cell r="B329" t="str">
            <v>CIENCIAS FISICAS Y MATEMATICAS</v>
          </cell>
          <cell r="C329" t="str">
            <v>MATEMATICAS</v>
          </cell>
          <cell r="D329" t="str">
            <v>RUBIO LOPEZ FRANCO MODESTO</v>
          </cell>
          <cell r="E329" t="str">
            <v>NOMBRADO</v>
          </cell>
          <cell r="F329" t="str">
            <v>ASOCIADO DE</v>
          </cell>
          <cell r="G329">
            <v>301</v>
          </cell>
          <cell r="H329">
            <v>1</v>
          </cell>
          <cell r="I329">
            <v>249.72</v>
          </cell>
          <cell r="J329">
            <v>580</v>
          </cell>
          <cell r="L329" t="str">
            <v>M</v>
          </cell>
          <cell r="M329" t="str">
            <v>ASO DE</v>
          </cell>
          <cell r="N329">
            <v>19027387</v>
          </cell>
          <cell r="O329">
            <v>19990</v>
          </cell>
          <cell r="P329" t="str">
            <v>LIC. EN MATEMAT.</v>
          </cell>
          <cell r="Q329" t="str">
            <v>MAESTRO</v>
          </cell>
          <cell r="S329" t="str">
            <v xml:space="preserve"> </v>
          </cell>
          <cell r="U329" t="str">
            <v>CASADO</v>
          </cell>
          <cell r="V329">
            <v>33941</v>
          </cell>
          <cell r="W329" t="str">
            <v>MZ. 31 - SAN ANDRES V ETAPA - VICTOR LARCO</v>
          </cell>
          <cell r="X329" t="str">
            <v/>
          </cell>
          <cell r="Y329" t="str">
            <v/>
          </cell>
        </row>
        <row r="330">
          <cell r="A330">
            <v>2621</v>
          </cell>
          <cell r="B330" t="str">
            <v>CIENCIAS FISICAS Y MATEMATICAS</v>
          </cell>
          <cell r="C330" t="str">
            <v>MATEMATICAS</v>
          </cell>
          <cell r="D330" t="str">
            <v>SALAZAR ROJAS NELVA LUCY</v>
          </cell>
          <cell r="E330" t="str">
            <v>NOMBRADO</v>
          </cell>
          <cell r="F330" t="str">
            <v>ASOCIADO DE</v>
          </cell>
          <cell r="G330">
            <v>302</v>
          </cell>
          <cell r="H330">
            <v>1</v>
          </cell>
          <cell r="I330">
            <v>238.96</v>
          </cell>
          <cell r="J330">
            <v>580</v>
          </cell>
          <cell r="L330" t="str">
            <v>F</v>
          </cell>
          <cell r="M330" t="str">
            <v>ASO DE</v>
          </cell>
          <cell r="N330">
            <v>17802380</v>
          </cell>
          <cell r="O330" t="str">
            <v>A.F.P</v>
          </cell>
          <cell r="P330" t="str">
            <v>LIC. EN MATEMAT.</v>
          </cell>
          <cell r="Q330" t="str">
            <v xml:space="preserve"> </v>
          </cell>
          <cell r="S330" t="str">
            <v xml:space="preserve"> </v>
          </cell>
          <cell r="U330" t="str">
            <v>CASADA</v>
          </cell>
          <cell r="V330">
            <v>30407</v>
          </cell>
          <cell r="W330" t="str">
            <v xml:space="preserve">A-22 RESIDENCIAL UNIVERSITARIA -  - </v>
          </cell>
          <cell r="X330" t="str">
            <v/>
          </cell>
          <cell r="Y330" t="str">
            <v/>
          </cell>
        </row>
        <row r="331">
          <cell r="A331">
            <v>4089</v>
          </cell>
          <cell r="B331" t="str">
            <v>CIENCIAS FISICAS Y MATEMATICAS</v>
          </cell>
          <cell r="C331" t="str">
            <v>MATEMATICAS</v>
          </cell>
          <cell r="D331" t="str">
            <v>ROJAS JERONIMO JENNY MARGARITA</v>
          </cell>
          <cell r="E331" t="str">
            <v>NOMBRADO</v>
          </cell>
          <cell r="F331" t="str">
            <v>ASOCIADO DE</v>
          </cell>
          <cell r="G331">
            <v>303</v>
          </cell>
          <cell r="H331">
            <v>1</v>
          </cell>
          <cell r="I331">
            <v>247</v>
          </cell>
          <cell r="J331">
            <v>580</v>
          </cell>
          <cell r="L331" t="str">
            <v>F</v>
          </cell>
          <cell r="M331" t="str">
            <v>ASO DE</v>
          </cell>
          <cell r="N331">
            <v>17819558</v>
          </cell>
          <cell r="O331" t="str">
            <v>A.F.P</v>
          </cell>
          <cell r="P331" t="str">
            <v>LIC. EN MATEMAT.</v>
          </cell>
          <cell r="Q331" t="str">
            <v>MAESTRO</v>
          </cell>
          <cell r="S331" t="str">
            <v>DOCTOR</v>
          </cell>
          <cell r="U331" t="str">
            <v>SOLTERA</v>
          </cell>
          <cell r="V331">
            <v>33025</v>
          </cell>
          <cell r="W331" t="str">
            <v>DAMASCO N° 286 - SAN SALVADOR - TRUJILLO</v>
          </cell>
          <cell r="X331" t="str">
            <v/>
          </cell>
          <cell r="Y331" t="str">
            <v/>
          </cell>
        </row>
        <row r="332">
          <cell r="A332">
            <v>2746</v>
          </cell>
          <cell r="B332" t="str">
            <v>CIENCIAS FISICAS Y MATEMATICAS</v>
          </cell>
          <cell r="C332" t="str">
            <v>MATEMATICAS</v>
          </cell>
          <cell r="D332" t="str">
            <v>BARRETO VEGA WAYMER ALFONSO</v>
          </cell>
          <cell r="E332" t="str">
            <v>NOMBRADO</v>
          </cell>
          <cell r="F332" t="str">
            <v>ASOCIADO DE</v>
          </cell>
          <cell r="G332">
            <v>304</v>
          </cell>
          <cell r="H332">
            <v>1</v>
          </cell>
          <cell r="I332">
            <v>68.260000000000005</v>
          </cell>
          <cell r="J332">
            <v>300</v>
          </cell>
          <cell r="L332" t="str">
            <v>M</v>
          </cell>
          <cell r="M332" t="str">
            <v>AUX DE</v>
          </cell>
          <cell r="N332">
            <v>18829679</v>
          </cell>
          <cell r="O332" t="str">
            <v>A.F.P</v>
          </cell>
          <cell r="P332" t="str">
            <v>LIC. EN MATEMAT.</v>
          </cell>
          <cell r="Q332" t="str">
            <v>MAESTRO</v>
          </cell>
          <cell r="S332" t="str">
            <v xml:space="preserve"> </v>
          </cell>
          <cell r="U332" t="str">
            <v>CASADO</v>
          </cell>
          <cell r="V332">
            <v>30903</v>
          </cell>
          <cell r="W332" t="str">
            <v>BOLIVAR N° 107 - SAN ANDRES - VICTOR LARCO HERRERA-TRUJILLO</v>
          </cell>
          <cell r="X332" t="str">
            <v/>
          </cell>
          <cell r="Y332" t="str">
            <v/>
          </cell>
        </row>
        <row r="333">
          <cell r="A333">
            <v>2743</v>
          </cell>
          <cell r="B333" t="str">
            <v>CIENCIAS FISICAS Y MATEMATICAS</v>
          </cell>
          <cell r="C333" t="str">
            <v>MATEMATICAS</v>
          </cell>
          <cell r="D333" t="str">
            <v>DELGADO VASQUEZ ROSARIO DIOMEDES</v>
          </cell>
          <cell r="E333" t="str">
            <v>NOMBRADO</v>
          </cell>
          <cell r="F333" t="str">
            <v>ASOCIADO DE</v>
          </cell>
          <cell r="G333">
            <v>306</v>
          </cell>
          <cell r="H333">
            <v>1</v>
          </cell>
          <cell r="I333">
            <v>238.96</v>
          </cell>
          <cell r="J333">
            <v>580</v>
          </cell>
          <cell r="L333" t="str">
            <v>M</v>
          </cell>
          <cell r="M333" t="str">
            <v>ASO DE</v>
          </cell>
          <cell r="N333">
            <v>18887218</v>
          </cell>
          <cell r="O333" t="str">
            <v>A.F.P</v>
          </cell>
          <cell r="P333" t="str">
            <v>LIC. EN MATEMAT.</v>
          </cell>
          <cell r="Q333" t="str">
            <v xml:space="preserve"> </v>
          </cell>
          <cell r="S333" t="str">
            <v xml:space="preserve"> </v>
          </cell>
          <cell r="U333" t="str">
            <v>CASADO</v>
          </cell>
          <cell r="V333">
            <v>30903</v>
          </cell>
          <cell r="W333" t="str">
            <v>GRAN CHIMU N° 617 -  - LA ESPERANZA</v>
          </cell>
          <cell r="X333" t="str">
            <v/>
          </cell>
          <cell r="Y333" t="str">
            <v/>
          </cell>
        </row>
        <row r="334">
          <cell r="A334">
            <v>2747</v>
          </cell>
          <cell r="B334" t="str">
            <v>CIENCIAS FISICAS Y MATEMATICAS</v>
          </cell>
          <cell r="C334" t="str">
            <v>MATEMATICAS</v>
          </cell>
          <cell r="D334" t="str">
            <v>ACEVEDO TENORIO TEODORO LUIS</v>
          </cell>
          <cell r="E334" t="str">
            <v>NOMBRADO</v>
          </cell>
          <cell r="F334" t="str">
            <v>ASOCIADO DE</v>
          </cell>
          <cell r="G334">
            <v>307</v>
          </cell>
          <cell r="H334">
            <v>1</v>
          </cell>
          <cell r="I334">
            <v>68.260000000000005</v>
          </cell>
          <cell r="J334">
            <v>300</v>
          </cell>
          <cell r="L334" t="str">
            <v>M</v>
          </cell>
          <cell r="M334" t="str">
            <v>AUX DE</v>
          </cell>
          <cell r="N334">
            <v>17993594</v>
          </cell>
          <cell r="O334" t="str">
            <v>A.F.P</v>
          </cell>
          <cell r="P334" t="str">
            <v>LIC. EN MATEMAT.</v>
          </cell>
          <cell r="Q334" t="str">
            <v>MAESTRO</v>
          </cell>
          <cell r="S334" t="str">
            <v xml:space="preserve"> </v>
          </cell>
          <cell r="U334" t="str">
            <v>CASADO</v>
          </cell>
          <cell r="V334">
            <v>30903</v>
          </cell>
          <cell r="W334" t="str">
            <v>MZ A27 LOTE.41 - MANUEL AREVALO III ETAPA - LA ESPERANZA</v>
          </cell>
          <cell r="X334" t="str">
            <v/>
          </cell>
          <cell r="Y334" t="str">
            <v/>
          </cell>
        </row>
        <row r="335">
          <cell r="A335">
            <v>4171</v>
          </cell>
          <cell r="B335" t="str">
            <v>CIENCIAS FISICAS Y MATEMATICAS</v>
          </cell>
          <cell r="C335" t="str">
            <v>MATEMATICAS</v>
          </cell>
          <cell r="D335" t="str">
            <v>HORNA MERCEDES JORGE</v>
          </cell>
          <cell r="E335" t="str">
            <v>NOMBRADO</v>
          </cell>
          <cell r="F335" t="str">
            <v>ASOCIADO DE</v>
          </cell>
          <cell r="G335">
            <v>308</v>
          </cell>
          <cell r="H335">
            <v>1</v>
          </cell>
          <cell r="I335">
            <v>79.06</v>
          </cell>
          <cell r="J335">
            <v>300</v>
          </cell>
          <cell r="L335" t="str">
            <v>M</v>
          </cell>
          <cell r="M335" t="str">
            <v>AUX DE</v>
          </cell>
          <cell r="N335">
            <v>17905273</v>
          </cell>
          <cell r="O335" t="str">
            <v>A.F.P</v>
          </cell>
          <cell r="P335" t="str">
            <v>LIC. EN MATEMAT.</v>
          </cell>
          <cell r="Q335" t="str">
            <v>MAESTRO</v>
          </cell>
          <cell r="S335" t="str">
            <v xml:space="preserve"> </v>
          </cell>
          <cell r="U335" t="str">
            <v>CONVIV.</v>
          </cell>
          <cell r="V335">
            <v>33548</v>
          </cell>
          <cell r="W335" t="str">
            <v>LOS MILAGROS LTE. 6 - VILLA HERMOSA - LA ESPERANZA-TRUJILLO</v>
          </cell>
          <cell r="X335" t="str">
            <v/>
          </cell>
          <cell r="Y335" t="str">
            <v/>
          </cell>
        </row>
        <row r="336">
          <cell r="A336">
            <v>5046</v>
          </cell>
          <cell r="B336" t="str">
            <v>CIENCIAS FISICAS Y MATEMATICAS</v>
          </cell>
          <cell r="C336" t="str">
            <v>MATEMATICAS</v>
          </cell>
          <cell r="D336" t="str">
            <v>FERRER REYNA MARCOS ENRIQUE</v>
          </cell>
          <cell r="E336" t="str">
            <v>NOMBRADO</v>
          </cell>
          <cell r="F336" t="str">
            <v>ASOCIADO DE</v>
          </cell>
          <cell r="G336">
            <v>309</v>
          </cell>
          <cell r="H336">
            <v>1</v>
          </cell>
          <cell r="I336">
            <v>76.540000000000006</v>
          </cell>
          <cell r="J336">
            <v>300</v>
          </cell>
          <cell r="L336" t="str">
            <v>M</v>
          </cell>
          <cell r="M336" t="str">
            <v>AUX DE</v>
          </cell>
          <cell r="N336">
            <v>17930410</v>
          </cell>
          <cell r="O336" t="str">
            <v>A.F.P</v>
          </cell>
          <cell r="P336" t="str">
            <v>LIC. EN MATEMAT.</v>
          </cell>
          <cell r="Q336" t="str">
            <v>MAESTRO</v>
          </cell>
          <cell r="S336" t="str">
            <v xml:space="preserve"> </v>
          </cell>
          <cell r="U336" t="str">
            <v>CASADO</v>
          </cell>
          <cell r="V336">
            <v>33298</v>
          </cell>
          <cell r="W336" t="str">
            <v>MZ. S LOTE 36B - SAN ANDRES V ETAPA - VICTOR LARCO</v>
          </cell>
          <cell r="X336" t="str">
            <v/>
          </cell>
          <cell r="Y336" t="str">
            <v/>
          </cell>
        </row>
        <row r="337">
          <cell r="A337">
            <v>5055</v>
          </cell>
          <cell r="B337" t="str">
            <v>CIENCIAS FISICAS Y MATEMATICAS</v>
          </cell>
          <cell r="C337" t="str">
            <v>MATEMATICAS</v>
          </cell>
          <cell r="D337" t="str">
            <v>NORIEGA SAGASTEGUI RUTH NOEMI</v>
          </cell>
          <cell r="E337" t="str">
            <v>NOMBRADO</v>
          </cell>
          <cell r="F337" t="str">
            <v>ASOCIADO DE</v>
          </cell>
          <cell r="G337">
            <v>310</v>
          </cell>
          <cell r="H337">
            <v>1</v>
          </cell>
          <cell r="I337">
            <v>243.54</v>
          </cell>
          <cell r="J337">
            <v>580</v>
          </cell>
          <cell r="L337" t="str">
            <v>F</v>
          </cell>
          <cell r="M337" t="str">
            <v>ASO DE</v>
          </cell>
          <cell r="N337" t="str">
            <v>06298753</v>
          </cell>
          <cell r="O337" t="str">
            <v>A.F.P</v>
          </cell>
          <cell r="P337" t="str">
            <v>LIC. EN MATEMAT.</v>
          </cell>
          <cell r="Q337" t="str">
            <v>MAESTRO</v>
          </cell>
          <cell r="S337" t="str">
            <v xml:space="preserve"> </v>
          </cell>
          <cell r="U337" t="str">
            <v>CASADA</v>
          </cell>
          <cell r="V337">
            <v>33298</v>
          </cell>
          <cell r="W337" t="str">
            <v>DANIEL A. CARRION N° 383 - SAN NICOLAS - TRUJILLO</v>
          </cell>
          <cell r="X337" t="str">
            <v/>
          </cell>
          <cell r="Y337" t="str">
            <v/>
          </cell>
        </row>
        <row r="338">
          <cell r="A338">
            <v>4172</v>
          </cell>
          <cell r="B338" t="str">
            <v>CIENCIAS FISICAS Y MATEMATICAS</v>
          </cell>
          <cell r="C338" t="str">
            <v>MATEMATICAS</v>
          </cell>
          <cell r="D338" t="str">
            <v>ARAGONES SALAZAR NELSON OMAR</v>
          </cell>
          <cell r="E338" t="str">
            <v>NOMBRADO</v>
          </cell>
          <cell r="F338" t="str">
            <v>ASOCIADO TC</v>
          </cell>
          <cell r="G338">
            <v>311</v>
          </cell>
          <cell r="H338">
            <v>1</v>
          </cell>
          <cell r="I338">
            <v>283.74</v>
          </cell>
          <cell r="J338">
            <v>560</v>
          </cell>
          <cell r="L338" t="str">
            <v>M</v>
          </cell>
          <cell r="M338" t="str">
            <v>ASO TC</v>
          </cell>
          <cell r="N338">
            <v>18137567</v>
          </cell>
          <cell r="O338" t="str">
            <v>A.F.P</v>
          </cell>
          <cell r="P338" t="str">
            <v>LIC. EN MATEMAT.</v>
          </cell>
          <cell r="Q338" t="str">
            <v>MAESTRO</v>
          </cell>
          <cell r="S338" t="str">
            <v xml:space="preserve"> </v>
          </cell>
          <cell r="U338" t="str">
            <v>SOLTERO</v>
          </cell>
          <cell r="V338">
            <v>33548</v>
          </cell>
          <cell r="W338" t="str">
            <v xml:space="preserve">ESPAÑA N° 2532 -  - </v>
          </cell>
          <cell r="X338" t="str">
            <v/>
          </cell>
          <cell r="Y338" t="str">
            <v/>
          </cell>
        </row>
        <row r="339">
          <cell r="A339">
            <v>4637</v>
          </cell>
          <cell r="B339" t="str">
            <v>CIENCIAS FISICAS Y MATEMATICAS</v>
          </cell>
          <cell r="C339" t="str">
            <v>MATEMATICAS</v>
          </cell>
          <cell r="D339" t="str">
            <v>PERALTA CASTAÑEDA JULIO CESAR</v>
          </cell>
          <cell r="E339" t="str">
            <v>NOMBRADO</v>
          </cell>
          <cell r="F339" t="str">
            <v>AUXILIAR DE</v>
          </cell>
          <cell r="G339">
            <v>315</v>
          </cell>
          <cell r="H339">
            <v>1</v>
          </cell>
          <cell r="I339">
            <v>130.38</v>
          </cell>
          <cell r="J339">
            <v>300</v>
          </cell>
          <cell r="L339" t="str">
            <v>M</v>
          </cell>
          <cell r="M339" t="str">
            <v>AUX DE</v>
          </cell>
          <cell r="N339">
            <v>17903644</v>
          </cell>
          <cell r="O339" t="str">
            <v>A.F.P</v>
          </cell>
          <cell r="P339" t="str">
            <v>LIC. EN MATEMAT.</v>
          </cell>
          <cell r="Q339" t="str">
            <v>MAESTRO</v>
          </cell>
          <cell r="S339" t="str">
            <v xml:space="preserve"> </v>
          </cell>
          <cell r="U339" t="str">
            <v>CASADO</v>
          </cell>
          <cell r="V339">
            <v>34851</v>
          </cell>
          <cell r="W339" t="str">
            <v>EL TUNANTE N°357 - 2DO. PISO - PALERMO - TRUJILLO</v>
          </cell>
          <cell r="X339" t="str">
            <v/>
          </cell>
          <cell r="Y339" t="str">
            <v/>
          </cell>
        </row>
        <row r="340">
          <cell r="A340">
            <v>4179</v>
          </cell>
          <cell r="B340" t="str">
            <v>CIENCIAS FISICAS Y MATEMATICAS</v>
          </cell>
          <cell r="C340" t="str">
            <v>MATEMATICAS</v>
          </cell>
          <cell r="D340" t="str">
            <v>ÑIQUE ROMERO SANTOS SEGUNDO</v>
          </cell>
          <cell r="E340" t="str">
            <v>NOMBRADO</v>
          </cell>
          <cell r="F340" t="str">
            <v>AUXILIAR DE</v>
          </cell>
          <cell r="G340">
            <v>316</v>
          </cell>
          <cell r="H340">
            <v>1</v>
          </cell>
          <cell r="I340">
            <v>81.02</v>
          </cell>
          <cell r="J340">
            <v>300</v>
          </cell>
          <cell r="L340" t="str">
            <v>M</v>
          </cell>
          <cell r="M340" t="str">
            <v>AUX DE</v>
          </cell>
          <cell r="N340">
            <v>17879714</v>
          </cell>
          <cell r="O340" t="str">
            <v>A.F.P</v>
          </cell>
          <cell r="P340" t="str">
            <v>LIC. EN MATEMAT.</v>
          </cell>
          <cell r="Q340" t="str">
            <v xml:space="preserve"> </v>
          </cell>
          <cell r="S340" t="str">
            <v xml:space="preserve"> </v>
          </cell>
          <cell r="U340" t="str">
            <v>CASADO</v>
          </cell>
          <cell r="V340">
            <v>33539</v>
          </cell>
          <cell r="W340" t="str">
            <v>JOHN KENNEDY N° 230 - LA PERLA - TRUJILLO</v>
          </cell>
          <cell r="X340" t="str">
            <v/>
          </cell>
          <cell r="Y340" t="str">
            <v/>
          </cell>
        </row>
        <row r="341">
          <cell r="A341">
            <v>4638</v>
          </cell>
          <cell r="B341" t="str">
            <v>CIENCIAS FISICAS Y MATEMATICAS</v>
          </cell>
          <cell r="C341" t="str">
            <v>MATEMATICAS</v>
          </cell>
          <cell r="D341" t="str">
            <v>MARTINEZ ZOCON RAUL NARCISO</v>
          </cell>
          <cell r="E341" t="str">
            <v>NOMBRADO</v>
          </cell>
          <cell r="F341" t="str">
            <v>AUXILIAR TC</v>
          </cell>
          <cell r="G341">
            <v>321</v>
          </cell>
          <cell r="H341">
            <v>1</v>
          </cell>
          <cell r="I341">
            <v>127.58</v>
          </cell>
          <cell r="J341">
            <v>280</v>
          </cell>
          <cell r="L341" t="str">
            <v>M</v>
          </cell>
          <cell r="M341" t="str">
            <v>AUX TC</v>
          </cell>
          <cell r="N341">
            <v>18092621</v>
          </cell>
          <cell r="O341" t="str">
            <v>A.F.P</v>
          </cell>
          <cell r="P341" t="str">
            <v>LIC. EN MATEMAT.</v>
          </cell>
          <cell r="Q341" t="str">
            <v>MAESTRO</v>
          </cell>
          <cell r="S341" t="str">
            <v xml:space="preserve"> </v>
          </cell>
          <cell r="U341" t="str">
            <v>SOLTERO</v>
          </cell>
          <cell r="V341">
            <v>34851</v>
          </cell>
          <cell r="W341" t="str">
            <v>JUAN PABLO II N° 1110 -  - TRUJILLO</v>
          </cell>
          <cell r="X341" t="str">
            <v/>
          </cell>
          <cell r="Y341" t="str">
            <v/>
          </cell>
        </row>
        <row r="342">
          <cell r="A342">
            <v>4563</v>
          </cell>
          <cell r="B342" t="str">
            <v>CIENCIAS FISICAS Y MATEMATICAS</v>
          </cell>
          <cell r="C342" t="str">
            <v>MATEMATICAS</v>
          </cell>
          <cell r="D342" t="str">
            <v>MONTALVO BONILLA MANUEL COSME</v>
          </cell>
          <cell r="E342" t="str">
            <v>NOMBRADO</v>
          </cell>
          <cell r="F342" t="str">
            <v>AUXILIAR TC</v>
          </cell>
          <cell r="G342">
            <v>323</v>
          </cell>
          <cell r="H342">
            <v>1</v>
          </cell>
          <cell r="I342">
            <v>0</v>
          </cell>
          <cell r="J342">
            <v>280</v>
          </cell>
          <cell r="L342" t="str">
            <v>M</v>
          </cell>
          <cell r="M342" t="str">
            <v>AUX TC</v>
          </cell>
          <cell r="N342">
            <v>17874010</v>
          </cell>
          <cell r="O342" t="str">
            <v>A.F.P</v>
          </cell>
          <cell r="P342" t="str">
            <v>LIC. EN MATEMAT.</v>
          </cell>
          <cell r="Q342" t="str">
            <v>MAESTRO</v>
          </cell>
          <cell r="S342" t="str">
            <v xml:space="preserve"> </v>
          </cell>
          <cell r="U342" t="str">
            <v>CONVIV.</v>
          </cell>
          <cell r="V342">
            <v>34535</v>
          </cell>
          <cell r="W342" t="str">
            <v>SANTA CRUZ 362 - INT. 6 - CHICAGO - TRUJILLO</v>
          </cell>
          <cell r="X342" t="str">
            <v/>
          </cell>
          <cell r="Y342" t="str">
            <v/>
          </cell>
        </row>
        <row r="343">
          <cell r="A343">
            <v>4562</v>
          </cell>
          <cell r="B343" t="str">
            <v>CIENCIAS FISICAS Y MATEMATICAS</v>
          </cell>
          <cell r="C343" t="str">
            <v>MATEMATICAS</v>
          </cell>
          <cell r="D343" t="str">
            <v>MORENO PACHAMANGO HIGIDIA ROSA</v>
          </cell>
          <cell r="E343" t="str">
            <v>NOMBRADO</v>
          </cell>
          <cell r="F343" t="str">
            <v>AUXILIAR TC</v>
          </cell>
          <cell r="G343">
            <v>324</v>
          </cell>
          <cell r="H343">
            <v>1</v>
          </cell>
          <cell r="I343">
            <v>121.68</v>
          </cell>
          <cell r="J343">
            <v>280</v>
          </cell>
          <cell r="L343" t="str">
            <v>F</v>
          </cell>
          <cell r="M343" t="str">
            <v>AUX TC</v>
          </cell>
          <cell r="N343">
            <v>17891552</v>
          </cell>
          <cell r="O343" t="str">
            <v>A.F.P</v>
          </cell>
          <cell r="P343" t="str">
            <v>LIC. EN MATEMAT.</v>
          </cell>
          <cell r="Q343" t="str">
            <v>MAESTRO</v>
          </cell>
          <cell r="S343" t="str">
            <v xml:space="preserve"> </v>
          </cell>
          <cell r="U343" t="str">
            <v>SOLTERA</v>
          </cell>
          <cell r="V343">
            <v>34535</v>
          </cell>
          <cell r="W343" t="str">
            <v>CARLOS MONGE N° 185 CHIMU - CHIMU - TRUJILLO</v>
          </cell>
          <cell r="X343" t="str">
            <v/>
          </cell>
          <cell r="Y343" t="str">
            <v/>
          </cell>
        </row>
        <row r="344">
          <cell r="A344">
            <v>4412</v>
          </cell>
          <cell r="B344" t="str">
            <v>CIENCIAS FISICAS Y MATEMATICAS</v>
          </cell>
          <cell r="C344" t="str">
            <v>MATEMATICAS</v>
          </cell>
          <cell r="D344" t="str">
            <v>VARGAS VERA LUIS FERNANDO</v>
          </cell>
          <cell r="E344" t="str">
            <v>NOMBRADO</v>
          </cell>
          <cell r="F344" t="str">
            <v>AUXILIAR TC</v>
          </cell>
          <cell r="G344">
            <v>325</v>
          </cell>
          <cell r="H344">
            <v>1</v>
          </cell>
          <cell r="I344">
            <v>123.12</v>
          </cell>
          <cell r="J344">
            <v>280</v>
          </cell>
          <cell r="L344" t="str">
            <v>M</v>
          </cell>
          <cell r="M344" t="str">
            <v>AUX TC</v>
          </cell>
          <cell r="N344">
            <v>18056943</v>
          </cell>
          <cell r="O344" t="str">
            <v>A.F.P</v>
          </cell>
          <cell r="P344" t="str">
            <v>LIC. EN MATEMAT.</v>
          </cell>
          <cell r="Q344" t="str">
            <v>MAESTRO</v>
          </cell>
          <cell r="S344" t="str">
            <v xml:space="preserve"> </v>
          </cell>
          <cell r="U344" t="str">
            <v>CASADO</v>
          </cell>
          <cell r="V344">
            <v>34312</v>
          </cell>
          <cell r="W344" t="str">
            <v>JOSE ARTIGAS N° 1123 -  - LA ESPERANZA</v>
          </cell>
          <cell r="X344" t="str">
            <v/>
          </cell>
          <cell r="Y344" t="str">
            <v/>
          </cell>
        </row>
        <row r="345">
          <cell r="A345">
            <v>4337</v>
          </cell>
          <cell r="B345" t="str">
            <v>CIENCIAS FISICAS Y MATEMATICAS</v>
          </cell>
          <cell r="C345" t="str">
            <v>MATEMATICAS</v>
          </cell>
          <cell r="D345" t="str">
            <v>LEON NAVARRO RONALD</v>
          </cell>
          <cell r="E345" t="str">
            <v>NOMBRADO</v>
          </cell>
          <cell r="F345" t="str">
            <v>AUXILIAR DE</v>
          </cell>
          <cell r="G345">
            <v>332</v>
          </cell>
          <cell r="H345">
            <v>1</v>
          </cell>
          <cell r="I345">
            <v>123.12</v>
          </cell>
          <cell r="J345">
            <v>300</v>
          </cell>
          <cell r="L345" t="str">
            <v>M</v>
          </cell>
          <cell r="M345" t="str">
            <v>AUX DE</v>
          </cell>
          <cell r="N345">
            <v>17993614</v>
          </cell>
          <cell r="O345" t="str">
            <v>A.F.P</v>
          </cell>
          <cell r="P345" t="str">
            <v>LIC. EN MATEMAT.</v>
          </cell>
          <cell r="Q345" t="str">
            <v>MAESTRO</v>
          </cell>
          <cell r="S345" t="str">
            <v xml:space="preserve"> </v>
          </cell>
          <cell r="U345" t="str">
            <v>SOLTERO</v>
          </cell>
          <cell r="V345">
            <v>34123</v>
          </cell>
          <cell r="W345" t="str">
            <v>MATEO DE TORO Y ZAMBRANO N° 973 -  - LA ESPERANZA</v>
          </cell>
          <cell r="X345" t="str">
            <v/>
          </cell>
          <cell r="Y345" t="str">
            <v/>
          </cell>
        </row>
        <row r="346">
          <cell r="A346">
            <v>4938</v>
          </cell>
          <cell r="B346" t="str">
            <v>CIENCIAS FISICAS Y MATEMATICAS</v>
          </cell>
          <cell r="C346" t="str">
            <v>MATEMATICAS</v>
          </cell>
          <cell r="D346" t="str">
            <v>ZUBIAGA VERA WILLY FRANK</v>
          </cell>
          <cell r="E346" t="str">
            <v>NOMBRADO</v>
          </cell>
          <cell r="F346" t="str">
            <v>AUXILIAR TC</v>
          </cell>
          <cell r="G346">
            <v>379</v>
          </cell>
          <cell r="H346">
            <v>1</v>
          </cell>
          <cell r="I346">
            <v>0</v>
          </cell>
          <cell r="J346">
            <v>0</v>
          </cell>
          <cell r="L346" t="str">
            <v>M</v>
          </cell>
          <cell r="M346" t="str">
            <v>AUX TC</v>
          </cell>
          <cell r="N346">
            <v>18107586</v>
          </cell>
          <cell r="O346" t="str">
            <v>A.F.P.</v>
          </cell>
          <cell r="P346" t="str">
            <v>LIC. EN MATEMAT.</v>
          </cell>
          <cell r="Q346" t="str">
            <v>MAESTRO</v>
          </cell>
          <cell r="S346" t="str">
            <v xml:space="preserve"> </v>
          </cell>
          <cell r="U346" t="str">
            <v>CASADO</v>
          </cell>
          <cell r="V346">
            <v>36272</v>
          </cell>
          <cell r="W346" t="str">
            <v>FELIX ALDAO N° 742 -  - LA ESPERANZA</v>
          </cell>
          <cell r="X346" t="str">
            <v/>
          </cell>
          <cell r="Y346" t="str">
            <v/>
          </cell>
        </row>
        <row r="347">
          <cell r="A347">
            <v>5633</v>
          </cell>
          <cell r="B347" t="str">
            <v>MEDICINA</v>
          </cell>
          <cell r="C347" t="str">
            <v>MEDICINA</v>
          </cell>
          <cell r="D347" t="str">
            <v>HERNANDEZ BRACAMONTE ROSA KARINA</v>
          </cell>
          <cell r="E347" t="str">
            <v>NOMBRADO</v>
          </cell>
          <cell r="F347" t="str">
            <v>AUXILIAR TC</v>
          </cell>
          <cell r="G347">
            <v>518</v>
          </cell>
          <cell r="H347">
            <v>1</v>
          </cell>
          <cell r="I347">
            <v>0</v>
          </cell>
          <cell r="J347">
            <v>280</v>
          </cell>
          <cell r="L347" t="str">
            <v>F</v>
          </cell>
          <cell r="M347" t="str">
            <v>AUX TC</v>
          </cell>
          <cell r="N347">
            <v>18011753</v>
          </cell>
          <cell r="O347">
            <v>19990</v>
          </cell>
          <cell r="P347" t="str">
            <v>MEDICO CIRUJANO</v>
          </cell>
          <cell r="Q347" t="str">
            <v xml:space="preserve"> </v>
          </cell>
          <cell r="S347" t="str">
            <v xml:space="preserve"> </v>
          </cell>
          <cell r="U347" t="str">
            <v>SOLTERO</v>
          </cell>
          <cell r="V347">
            <v>38832</v>
          </cell>
          <cell r="W347" t="str">
            <v>AV. ESPAÑA # 2340 -  - TRUJILLO</v>
          </cell>
          <cell r="X347" t="str">
            <v/>
          </cell>
          <cell r="Y347" t="str">
            <v/>
          </cell>
        </row>
        <row r="348">
          <cell r="A348">
            <v>4307</v>
          </cell>
          <cell r="B348" t="str">
            <v>CIENCIAS FISICAS Y MATEMATICAS</v>
          </cell>
          <cell r="C348" t="str">
            <v>MATEMATICAS</v>
          </cell>
          <cell r="D348" t="str">
            <v>LARA ROMERO LUIS</v>
          </cell>
          <cell r="E348" t="str">
            <v>NOMBRADO</v>
          </cell>
          <cell r="F348" t="str">
            <v>ASOCIADO DE</v>
          </cell>
          <cell r="G348">
            <v>663</v>
          </cell>
          <cell r="H348">
            <v>1</v>
          </cell>
          <cell r="I348">
            <v>249.72</v>
          </cell>
          <cell r="J348">
            <v>580</v>
          </cell>
          <cell r="L348" t="str">
            <v>M</v>
          </cell>
          <cell r="M348" t="str">
            <v>ASO DE</v>
          </cell>
          <cell r="N348">
            <v>18065193</v>
          </cell>
          <cell r="O348" t="str">
            <v>A.F.P</v>
          </cell>
          <cell r="P348" t="str">
            <v>LIC. EN MATEMAT.</v>
          </cell>
          <cell r="Q348" t="str">
            <v>MAESTRO</v>
          </cell>
          <cell r="S348" t="str">
            <v xml:space="preserve"> </v>
          </cell>
          <cell r="U348" t="str">
            <v>CASADO</v>
          </cell>
          <cell r="V348">
            <v>33941</v>
          </cell>
          <cell r="W348" t="str">
            <v>SAN PABLO N°309 SAN ANDRES - SAN ANDRES - TRUJILLO</v>
          </cell>
          <cell r="X348" t="str">
            <v/>
          </cell>
          <cell r="Y348" t="str">
            <v/>
          </cell>
        </row>
        <row r="349">
          <cell r="A349">
            <v>2623</v>
          </cell>
          <cell r="B349" t="str">
            <v>CIENCIAS FISICAS Y MATEMATICAS</v>
          </cell>
          <cell r="C349" t="str">
            <v>MATEMATICAS</v>
          </cell>
          <cell r="D349" t="str">
            <v>MACO VASQUEZ WILSON ARCENIO</v>
          </cell>
          <cell r="E349" t="str">
            <v>NOMBRADO</v>
          </cell>
          <cell r="F349" t="str">
            <v>PRINCIPAL DE</v>
          </cell>
          <cell r="G349">
            <v>933</v>
          </cell>
          <cell r="H349">
            <v>1</v>
          </cell>
          <cell r="I349">
            <v>630.28</v>
          </cell>
          <cell r="J349">
            <v>1200</v>
          </cell>
          <cell r="L349" t="str">
            <v>M</v>
          </cell>
          <cell r="M349" t="str">
            <v>PRI DE</v>
          </cell>
          <cell r="N349">
            <v>17806640</v>
          </cell>
          <cell r="O349" t="str">
            <v>A.F.P</v>
          </cell>
          <cell r="P349" t="str">
            <v>LIC. EN MATEMAT.</v>
          </cell>
          <cell r="Q349" t="str">
            <v>MAESTRO</v>
          </cell>
          <cell r="S349" t="str">
            <v xml:space="preserve"> </v>
          </cell>
          <cell r="U349" t="str">
            <v>CASADO</v>
          </cell>
          <cell r="V349">
            <v>30407</v>
          </cell>
          <cell r="W349" t="str">
            <v xml:space="preserve">COVIDUN N° A-22 RESIDENCIAL UNIVESRSITARIA -  - </v>
          </cell>
          <cell r="X349" t="str">
            <v/>
          </cell>
          <cell r="Y349" t="str">
            <v/>
          </cell>
        </row>
        <row r="350">
          <cell r="A350">
            <v>4939</v>
          </cell>
          <cell r="B350" t="str">
            <v>CIENCIAS FISICAS Y MATEMATICAS</v>
          </cell>
          <cell r="C350" t="str">
            <v>MATEMATICAS</v>
          </cell>
          <cell r="D350" t="str">
            <v>HERNANDEZ BRACAMONTE ORLANDO MARTIN</v>
          </cell>
          <cell r="E350" t="str">
            <v>CONTRATADO</v>
          </cell>
          <cell r="F350" t="str">
            <v>AUXILIAR TC</v>
          </cell>
          <cell r="G350">
            <v>298</v>
          </cell>
          <cell r="H350">
            <v>1</v>
          </cell>
          <cell r="I350">
            <v>0</v>
          </cell>
          <cell r="J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S350">
            <v>0</v>
          </cell>
          <cell r="U350">
            <v>0</v>
          </cell>
          <cell r="V350" t="str">
            <v>*</v>
          </cell>
          <cell r="W350">
            <v>0</v>
          </cell>
          <cell r="X350" t="str">
            <v/>
          </cell>
          <cell r="Y350" t="str">
            <v/>
          </cell>
        </row>
        <row r="351">
          <cell r="A351">
            <v>4937</v>
          </cell>
          <cell r="B351" t="str">
            <v>CIENCIAS FISICAS Y MATEMATICAS</v>
          </cell>
          <cell r="C351" t="str">
            <v>MATEMATICAS</v>
          </cell>
          <cell r="D351" t="str">
            <v>LEON LLANOS JULIO</v>
          </cell>
          <cell r="E351" t="str">
            <v>CONTRATADO</v>
          </cell>
          <cell r="F351" t="str">
            <v>JP TC</v>
          </cell>
          <cell r="G351">
            <v>329</v>
          </cell>
          <cell r="H351">
            <v>1</v>
          </cell>
          <cell r="I351">
            <v>0</v>
          </cell>
          <cell r="J351">
            <v>0</v>
          </cell>
          <cell r="L351" t="str">
            <v>M</v>
          </cell>
          <cell r="M351" t="str">
            <v>JP TC</v>
          </cell>
          <cell r="N351">
            <v>17992367</v>
          </cell>
          <cell r="O351" t="str">
            <v>A.F.P.</v>
          </cell>
          <cell r="P351" t="str">
            <v>LIC. EN MATEMAT.</v>
          </cell>
          <cell r="Q351" t="str">
            <v xml:space="preserve"> </v>
          </cell>
          <cell r="S351" t="str">
            <v xml:space="preserve"> </v>
          </cell>
          <cell r="U351" t="str">
            <v>SOLTERO</v>
          </cell>
          <cell r="V351">
            <v>36272</v>
          </cell>
          <cell r="W351" t="str">
            <v>22 DE FEBRERO N° 2232 LA ESPERANZA -  - LA ESPERANZA-TRUJILLO</v>
          </cell>
          <cell r="X351" t="str">
            <v/>
          </cell>
          <cell r="Y351" t="str">
            <v/>
          </cell>
        </row>
        <row r="352">
          <cell r="A352">
            <v>4403</v>
          </cell>
          <cell r="B352" t="str">
            <v>CIENCIAS FISICAS Y MATEMATICAS</v>
          </cell>
          <cell r="C352" t="str">
            <v>MATEMATICAS</v>
          </cell>
          <cell r="D352" t="str">
            <v>RUIZ CABALLERO JULIAN ELISBAN</v>
          </cell>
          <cell r="E352" t="str">
            <v>CONTRATADO</v>
          </cell>
          <cell r="F352" t="str">
            <v>AUXILIAR TC</v>
          </cell>
          <cell r="G352">
            <v>658</v>
          </cell>
          <cell r="H352">
            <v>1</v>
          </cell>
          <cell r="I352">
            <v>0</v>
          </cell>
          <cell r="J352">
            <v>0</v>
          </cell>
          <cell r="L352" t="str">
            <v>M</v>
          </cell>
          <cell r="M352" t="str">
            <v>AUX TC</v>
          </cell>
          <cell r="N352">
            <v>32941279</v>
          </cell>
          <cell r="O352" t="str">
            <v>A.F.P.</v>
          </cell>
          <cell r="P352" t="str">
            <v>LIC. EN MATEMAT.</v>
          </cell>
          <cell r="Q352" t="str">
            <v>MAESTRO</v>
          </cell>
          <cell r="S352" t="str">
            <v xml:space="preserve"> </v>
          </cell>
          <cell r="U352" t="str">
            <v>SOLTERO</v>
          </cell>
          <cell r="V352">
            <v>34302</v>
          </cell>
          <cell r="W352" t="str">
            <v>MZ. A9 LOTE 17 - MANUEL AREVALO III ETAPA - LA ESPERANZA</v>
          </cell>
          <cell r="X352" t="str">
            <v/>
          </cell>
          <cell r="Y352" t="str">
            <v/>
          </cell>
        </row>
        <row r="353">
          <cell r="A353">
            <v>5754</v>
          </cell>
          <cell r="B353" t="str">
            <v>SEDE DESCENTRALIZADA VALLE JEQUETEPEQUE</v>
          </cell>
          <cell r="C353" t="str">
            <v>INFORMATICA</v>
          </cell>
          <cell r="D353" t="str">
            <v>LARIOS FRANCO ALFREDO CESAR</v>
          </cell>
          <cell r="E353" t="str">
            <v>NOMBRADO</v>
          </cell>
          <cell r="F353" t="str">
            <v>AUXILIAR TC</v>
          </cell>
          <cell r="G353">
            <v>980</v>
          </cell>
          <cell r="H353">
            <v>1</v>
          </cell>
          <cell r="I353">
            <v>0</v>
          </cell>
          <cell r="J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S353">
            <v>0</v>
          </cell>
          <cell r="U353">
            <v>0</v>
          </cell>
          <cell r="V353" t="str">
            <v>*</v>
          </cell>
          <cell r="W353">
            <v>0</v>
          </cell>
          <cell r="X353" t="str">
            <v/>
          </cell>
          <cell r="Y353" t="str">
            <v/>
          </cell>
        </row>
        <row r="354">
          <cell r="A354">
            <v>0</v>
          </cell>
          <cell r="B354" t="str">
            <v>SEDE DESCENTRALIZADA VALLE JEQUETEPEQUE</v>
          </cell>
          <cell r="C354" t="str">
            <v>INFORMATICA</v>
          </cell>
          <cell r="D354" t="str">
            <v>VACANTE</v>
          </cell>
          <cell r="E354">
            <v>0</v>
          </cell>
          <cell r="F354">
            <v>0</v>
          </cell>
          <cell r="G354">
            <v>981</v>
          </cell>
          <cell r="H354">
            <v>0</v>
          </cell>
          <cell r="I354">
            <v>0</v>
          </cell>
          <cell r="J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S354">
            <v>0</v>
          </cell>
          <cell r="U354">
            <v>0</v>
          </cell>
          <cell r="V354" t="str">
            <v>*</v>
          </cell>
          <cell r="W354">
            <v>0</v>
          </cell>
          <cell r="Y354" t="str">
            <v/>
          </cell>
        </row>
        <row r="355">
          <cell r="A355">
            <v>4823</v>
          </cell>
          <cell r="B355" t="str">
            <v>CIENCIAS SOCIALES</v>
          </cell>
          <cell r="C355" t="str">
            <v>ARQUEOLOGIA Y ANTROPOLOGIA</v>
          </cell>
          <cell r="D355" t="str">
            <v>ESPINOZA CAMUS FLOR CAROLINA</v>
          </cell>
          <cell r="E355" t="str">
            <v>NOMBRADO</v>
          </cell>
          <cell r="F355" t="str">
            <v>ASOCIADO DE</v>
          </cell>
          <cell r="G355">
            <v>15</v>
          </cell>
          <cell r="H355">
            <v>1</v>
          </cell>
          <cell r="I355">
            <v>0</v>
          </cell>
          <cell r="J355">
            <v>580</v>
          </cell>
          <cell r="L355" t="str">
            <v>F</v>
          </cell>
          <cell r="M355" t="str">
            <v>ASO DE</v>
          </cell>
          <cell r="N355">
            <v>17914426</v>
          </cell>
          <cell r="O355">
            <v>19990</v>
          </cell>
          <cell r="P355" t="str">
            <v>LIC. EN ANTROP.</v>
          </cell>
          <cell r="Q355" t="str">
            <v>MAESTRO</v>
          </cell>
          <cell r="S355" t="str">
            <v xml:space="preserve"> </v>
          </cell>
          <cell r="U355" t="str">
            <v>VIUDA</v>
          </cell>
          <cell r="V355">
            <v>35768</v>
          </cell>
          <cell r="W355" t="str">
            <v>EL OPALO N° 240 - SANTA INES - TRUJILLO</v>
          </cell>
          <cell r="X355" t="str">
            <v/>
          </cell>
          <cell r="Y355" t="str">
            <v/>
          </cell>
        </row>
        <row r="356">
          <cell r="A356">
            <v>4849</v>
          </cell>
          <cell r="B356" t="str">
            <v>CIENCIAS SOCIALES</v>
          </cell>
          <cell r="C356" t="str">
            <v>ARQUEOLOGIA Y ANTROPOLOGIA</v>
          </cell>
          <cell r="D356" t="str">
            <v>MORALES GAMARRA RICARDO ENRIQUE</v>
          </cell>
          <cell r="E356" t="str">
            <v>NOMBRADO</v>
          </cell>
          <cell r="F356" t="str">
            <v>AUXILIAR TC</v>
          </cell>
          <cell r="G356">
            <v>29</v>
          </cell>
          <cell r="H356">
            <v>1</v>
          </cell>
          <cell r="I356">
            <v>0</v>
          </cell>
          <cell r="J356">
            <v>280</v>
          </cell>
          <cell r="L356" t="str">
            <v>M</v>
          </cell>
          <cell r="M356" t="str">
            <v>AUX TC</v>
          </cell>
          <cell r="N356">
            <v>17834390</v>
          </cell>
          <cell r="O356" t="str">
            <v>A.F.P.</v>
          </cell>
          <cell r="P356" t="str">
            <v>LIC. ANTROP.SOC.</v>
          </cell>
          <cell r="Q356" t="str">
            <v xml:space="preserve"> </v>
          </cell>
          <cell r="S356" t="str">
            <v xml:space="preserve"> </v>
          </cell>
          <cell r="U356" t="str">
            <v>CASADO</v>
          </cell>
          <cell r="V356">
            <v>29118</v>
          </cell>
          <cell r="W356" t="str">
            <v>WAGNER 1023 - PRIMAVERA - TRUJILLO</v>
          </cell>
          <cell r="X356" t="str">
            <v/>
          </cell>
          <cell r="Y356" t="str">
            <v/>
          </cell>
        </row>
        <row r="357">
          <cell r="A357">
            <v>4784</v>
          </cell>
          <cell r="B357" t="str">
            <v>CIENCIAS SOCIALES</v>
          </cell>
          <cell r="C357" t="str">
            <v>ARQUEOLOGIA Y ANTROPOLOGIA</v>
          </cell>
          <cell r="D357" t="str">
            <v>ESCALANTE GOMEZ HEIDER ONU</v>
          </cell>
          <cell r="E357" t="str">
            <v>NOMBRADO</v>
          </cell>
          <cell r="F357" t="str">
            <v>AUXILIAR DE</v>
          </cell>
          <cell r="G357">
            <v>87</v>
          </cell>
          <cell r="H357">
            <v>1</v>
          </cell>
          <cell r="I357">
            <v>83.56</v>
          </cell>
          <cell r="J357">
            <v>300</v>
          </cell>
          <cell r="L357" t="str">
            <v>M</v>
          </cell>
          <cell r="M357" t="str">
            <v>AUX DE</v>
          </cell>
          <cell r="N357">
            <v>17958285</v>
          </cell>
          <cell r="O357" t="str">
            <v>A.F.P</v>
          </cell>
          <cell r="P357" t="str">
            <v>LIC. ANTROP.SOC.</v>
          </cell>
          <cell r="Q357" t="str">
            <v>MAESTRO</v>
          </cell>
          <cell r="S357" t="str">
            <v xml:space="preserve"> </v>
          </cell>
          <cell r="U357" t="str">
            <v>CASADO</v>
          </cell>
          <cell r="V357">
            <v>35507</v>
          </cell>
          <cell r="W357" t="str">
            <v>M. VERA ENRIQUEZ 288 DPTO 104-A RESIDENCIA AURORA - HUERTA GRANDE - TRUJILLO</v>
          </cell>
          <cell r="X357" t="str">
            <v/>
          </cell>
          <cell r="Y357" t="str">
            <v/>
          </cell>
        </row>
        <row r="358">
          <cell r="A358">
            <v>4833</v>
          </cell>
          <cell r="B358" t="str">
            <v>CIENCIAS SOCIALES</v>
          </cell>
          <cell r="C358" t="str">
            <v>ARQUEOLOGIA Y ANTROPOLOGIA</v>
          </cell>
          <cell r="D358" t="str">
            <v>IBERICO DIAZ MARCIA ADRIANA</v>
          </cell>
          <cell r="E358" t="str">
            <v>NOMBRADO</v>
          </cell>
          <cell r="F358" t="str">
            <v>ASOCIADO DE</v>
          </cell>
          <cell r="G358">
            <v>113</v>
          </cell>
          <cell r="H358">
            <v>1</v>
          </cell>
          <cell r="I358">
            <v>86.32</v>
          </cell>
          <cell r="J358">
            <v>300</v>
          </cell>
          <cell r="L358" t="str">
            <v>F</v>
          </cell>
          <cell r="M358" t="str">
            <v>ASO DE</v>
          </cell>
          <cell r="N358">
            <v>6785430</v>
          </cell>
          <cell r="O358" t="str">
            <v>A.F.P</v>
          </cell>
          <cell r="P358" t="str">
            <v>TURISMO Y HOT.</v>
          </cell>
          <cell r="Q358" t="str">
            <v>MAESTRO</v>
          </cell>
          <cell r="S358" t="str">
            <v xml:space="preserve"> </v>
          </cell>
          <cell r="U358" t="str">
            <v>CASADA</v>
          </cell>
          <cell r="V358">
            <v>35787</v>
          </cell>
          <cell r="W358" t="str">
            <v>ALMAGRO Nº 349 - CENTRO CIVICO - TRUJILLO</v>
          </cell>
          <cell r="X358" t="str">
            <v/>
          </cell>
          <cell r="Y358" t="str">
            <v/>
          </cell>
        </row>
        <row r="359">
          <cell r="A359">
            <v>5761</v>
          </cell>
          <cell r="B359" t="str">
            <v>CIENCIAS SOCIALES</v>
          </cell>
          <cell r="C359" t="str">
            <v>ARQUEOLOGIA Y ANTROPOLOGIA</v>
          </cell>
          <cell r="D359" t="str">
            <v>NAVARRETE FLORES RIGOBERTO HERNÁN</v>
          </cell>
          <cell r="E359" t="str">
            <v>NOMBRADO</v>
          </cell>
          <cell r="F359" t="str">
            <v>AUXILIAR TC</v>
          </cell>
          <cell r="G359">
            <v>161</v>
          </cell>
          <cell r="H359">
            <v>1</v>
          </cell>
          <cell r="I359">
            <v>0</v>
          </cell>
          <cell r="J359">
            <v>0</v>
          </cell>
          <cell r="L359" t="str">
            <v>F</v>
          </cell>
          <cell r="M359" t="str">
            <v>AUX TC</v>
          </cell>
          <cell r="N359">
            <v>18214972</v>
          </cell>
          <cell r="O359">
            <v>19990</v>
          </cell>
          <cell r="P359" t="str">
            <v>LIC. TURISMO</v>
          </cell>
          <cell r="Q359" t="str">
            <v xml:space="preserve"> </v>
          </cell>
          <cell r="S359" t="str">
            <v xml:space="preserve"> </v>
          </cell>
          <cell r="U359" t="str">
            <v>CONVIV.</v>
          </cell>
          <cell r="V359">
            <v>38720</v>
          </cell>
          <cell r="W359" t="str">
            <v>MANSICHE Nº 1622 - LOS CEDROS - TRUJILLO</v>
          </cell>
          <cell r="X359" t="str">
            <v/>
          </cell>
          <cell r="Y359" t="str">
            <v/>
          </cell>
        </row>
        <row r="360">
          <cell r="A360">
            <v>5318</v>
          </cell>
          <cell r="B360" t="str">
            <v>CIENCIAS SOCIALES</v>
          </cell>
          <cell r="C360" t="str">
            <v>ARQUEOLOGIA Y ANTROPOLOGIA</v>
          </cell>
          <cell r="D360" t="str">
            <v>PINILLOS VILCA CARLOS ALBERTO</v>
          </cell>
          <cell r="E360" t="str">
            <v>NOMBRADO</v>
          </cell>
          <cell r="F360" t="str">
            <v>AUXILIAR TC</v>
          </cell>
          <cell r="G360">
            <v>162</v>
          </cell>
          <cell r="H360">
            <v>1</v>
          </cell>
          <cell r="I360">
            <v>0</v>
          </cell>
          <cell r="J360">
            <v>280</v>
          </cell>
          <cell r="L360" t="str">
            <v>M</v>
          </cell>
          <cell r="M360" t="str">
            <v>AUX TC</v>
          </cell>
          <cell r="N360">
            <v>18111201</v>
          </cell>
          <cell r="O360" t="str">
            <v>A.F.P.</v>
          </cell>
          <cell r="P360" t="str">
            <v>LIC.ANTROP. SOCIAL</v>
          </cell>
          <cell r="Q360" t="str">
            <v>MAESTRO</v>
          </cell>
          <cell r="S360" t="str">
            <v xml:space="preserve"> </v>
          </cell>
          <cell r="U360" t="str">
            <v>CASADO</v>
          </cell>
          <cell r="V360">
            <v>37379</v>
          </cell>
          <cell r="W360" t="str">
            <v xml:space="preserve">CARLOS PEDEMONTE Y TALAVERA # 141 - INT 203 - SAN ANDRES - </v>
          </cell>
          <cell r="X360" t="str">
            <v/>
          </cell>
          <cell r="Y360" t="str">
            <v/>
          </cell>
        </row>
        <row r="361">
          <cell r="A361">
            <v>5258</v>
          </cell>
          <cell r="B361" t="str">
            <v>CIENCIAS SOCIALES</v>
          </cell>
          <cell r="C361" t="str">
            <v>ARQUEOLOGIA Y ANTROPOLOGIA</v>
          </cell>
          <cell r="D361" t="str">
            <v>LAVADO IBAÑEZ MANUEL ALFONSO</v>
          </cell>
          <cell r="E361" t="str">
            <v>NOMBRADO</v>
          </cell>
          <cell r="F361" t="str">
            <v>ASOCIADO DE</v>
          </cell>
          <cell r="G361">
            <v>404</v>
          </cell>
          <cell r="H361">
            <v>1</v>
          </cell>
          <cell r="I361">
            <v>0</v>
          </cell>
          <cell r="J361">
            <v>580</v>
          </cell>
          <cell r="L361" t="str">
            <v>M</v>
          </cell>
          <cell r="M361" t="str">
            <v>ASO TC</v>
          </cell>
          <cell r="N361">
            <v>18010735</v>
          </cell>
          <cell r="O361" t="str">
            <v>A.F.P.</v>
          </cell>
          <cell r="P361" t="str">
            <v>LIC. ARQUEOLOG.</v>
          </cell>
          <cell r="Q361" t="str">
            <v>MAESTRO</v>
          </cell>
          <cell r="S361" t="str">
            <v xml:space="preserve"> </v>
          </cell>
          <cell r="U361" t="str">
            <v>CASADO</v>
          </cell>
          <cell r="V361">
            <v>37165</v>
          </cell>
          <cell r="W361" t="str">
            <v>G. CHARUN # 324 - SAN ANDRES - TRUJILLO</v>
          </cell>
          <cell r="X361">
            <v>6</v>
          </cell>
          <cell r="Y361" t="str">
            <v>DIRECTOR DE ESCUELA</v>
          </cell>
        </row>
        <row r="362">
          <cell r="A362">
            <v>2912</v>
          </cell>
          <cell r="B362" t="str">
            <v>CIENCIAS SOCIALES</v>
          </cell>
          <cell r="C362" t="str">
            <v>ARQUEOLOGIA Y ANTROPOLOGIA</v>
          </cell>
          <cell r="D362" t="str">
            <v>VEGA LLERENA HUMBERTO MANUEL</v>
          </cell>
          <cell r="E362" t="str">
            <v>NOMBRADO</v>
          </cell>
          <cell r="F362" t="str">
            <v>ASOCIADO TC</v>
          </cell>
          <cell r="G362">
            <v>411</v>
          </cell>
          <cell r="H362">
            <v>1</v>
          </cell>
          <cell r="I362">
            <v>124.98</v>
          </cell>
          <cell r="J362">
            <v>280</v>
          </cell>
          <cell r="L362" t="str">
            <v>M</v>
          </cell>
          <cell r="M362" t="str">
            <v>ASO TC</v>
          </cell>
          <cell r="N362">
            <v>17820362</v>
          </cell>
          <cell r="O362">
            <v>19990</v>
          </cell>
          <cell r="P362" t="str">
            <v>LIC. ARQUEOLOGIA</v>
          </cell>
          <cell r="Q362" t="str">
            <v>MAESTRO</v>
          </cell>
          <cell r="S362" t="str">
            <v xml:space="preserve"> </v>
          </cell>
          <cell r="U362" t="str">
            <v>SOLTERO</v>
          </cell>
          <cell r="V362">
            <v>31639</v>
          </cell>
          <cell r="W362" t="str">
            <v xml:space="preserve">HUAYNA CAPAC N° 357 STA. MARIA -  - </v>
          </cell>
          <cell r="X362">
            <v>6</v>
          </cell>
          <cell r="Y362" t="str">
            <v>DIRECTOR DE ESCUELA</v>
          </cell>
        </row>
        <row r="363">
          <cell r="A363">
            <v>5590</v>
          </cell>
          <cell r="B363" t="str">
            <v>CIENCIAS SOCIALES</v>
          </cell>
          <cell r="C363" t="str">
            <v>ARQUEOLOGIA Y ANTROPOLOGIA</v>
          </cell>
          <cell r="D363" t="str">
            <v>YEPJEN RAMOS ALEJANDRO ELJOV</v>
          </cell>
          <cell r="E363" t="str">
            <v>NOMBRADO</v>
          </cell>
          <cell r="F363" t="str">
            <v>AUXILIAR TC</v>
          </cell>
          <cell r="G363">
            <v>465</v>
          </cell>
          <cell r="H363">
            <v>1</v>
          </cell>
          <cell r="I363">
            <v>0</v>
          </cell>
          <cell r="J363">
            <v>0</v>
          </cell>
          <cell r="L363" t="str">
            <v>M</v>
          </cell>
          <cell r="M363" t="str">
            <v>AUX TC</v>
          </cell>
          <cell r="N363">
            <v>40064653</v>
          </cell>
          <cell r="O363">
            <v>19990</v>
          </cell>
          <cell r="P363" t="str">
            <v>LIC.ARQUEOLOGIA</v>
          </cell>
          <cell r="Q363" t="str">
            <v xml:space="preserve"> </v>
          </cell>
          <cell r="S363" t="str">
            <v xml:space="preserve"> </v>
          </cell>
          <cell r="U363" t="str">
            <v>SOLTERO</v>
          </cell>
          <cell r="V363">
            <v>38720</v>
          </cell>
          <cell r="W363" t="str">
            <v>MZ. N3 LOTE 12 - SAN ANDRES V ETAPA - VICTOR LARCO</v>
          </cell>
          <cell r="X363" t="str">
            <v/>
          </cell>
          <cell r="Y363" t="str">
            <v/>
          </cell>
        </row>
        <row r="364">
          <cell r="A364">
            <v>1302</v>
          </cell>
          <cell r="B364" t="str">
            <v>CIENCIAS SOCIALES</v>
          </cell>
          <cell r="C364" t="str">
            <v>ARQUEOLOGIA Y ANTROPOLOGIA</v>
          </cell>
          <cell r="D364" t="str">
            <v>GUTIERREZ CHACON GUILLERMO ARMANDO</v>
          </cell>
          <cell r="E364" t="str">
            <v>NOMBRADO</v>
          </cell>
          <cell r="F364" t="str">
            <v>PRINCIPAL DE</v>
          </cell>
          <cell r="G364">
            <v>543</v>
          </cell>
          <cell r="H364">
            <v>1</v>
          </cell>
          <cell r="I364">
            <v>655.54</v>
          </cell>
          <cell r="J364">
            <v>1200</v>
          </cell>
          <cell r="L364" t="str">
            <v>M</v>
          </cell>
          <cell r="M364" t="str">
            <v>PRI DE</v>
          </cell>
          <cell r="N364">
            <v>17849052</v>
          </cell>
          <cell r="O364">
            <v>20530</v>
          </cell>
          <cell r="P364" t="str">
            <v>LIC. ANT.SOC.</v>
          </cell>
          <cell r="Q364" t="str">
            <v>MAESTRO</v>
          </cell>
          <cell r="S364" t="str">
            <v xml:space="preserve"> </v>
          </cell>
          <cell r="U364" t="str">
            <v>CASADO</v>
          </cell>
          <cell r="V364">
            <v>26451</v>
          </cell>
          <cell r="W364" t="str">
            <v>MZ. B LOTE 10 - COVICORTI - TRUJILLO</v>
          </cell>
          <cell r="X364">
            <v>3</v>
          </cell>
          <cell r="Y364" t="str">
            <v>DECANO</v>
          </cell>
        </row>
        <row r="365">
          <cell r="A365">
            <v>2003</v>
          </cell>
          <cell r="B365" t="str">
            <v>CIENCIAS SOCIALES</v>
          </cell>
          <cell r="C365" t="str">
            <v>ARQUEOLOGIA Y ANTROPOLOGIA</v>
          </cell>
          <cell r="D365" t="str">
            <v>ELIAS MINAYA JOSE FERNANDO</v>
          </cell>
          <cell r="E365" t="str">
            <v>NOMBRADO</v>
          </cell>
          <cell r="F365" t="str">
            <v>PRINCIPAL DE</v>
          </cell>
          <cell r="G365">
            <v>545</v>
          </cell>
          <cell r="H365">
            <v>1</v>
          </cell>
          <cell r="I365">
            <v>645.4</v>
          </cell>
          <cell r="J365">
            <v>1200</v>
          </cell>
          <cell r="L365" t="str">
            <v>M</v>
          </cell>
          <cell r="M365" t="str">
            <v>PRI DE</v>
          </cell>
          <cell r="N365">
            <v>17814756</v>
          </cell>
          <cell r="O365" t="str">
            <v>A.F.P</v>
          </cell>
          <cell r="P365" t="str">
            <v>LIC. ANTROPOL.</v>
          </cell>
          <cell r="Q365" t="str">
            <v>MAESTRO</v>
          </cell>
          <cell r="S365" t="str">
            <v xml:space="preserve"> </v>
          </cell>
          <cell r="U365" t="str">
            <v>CASADO</v>
          </cell>
          <cell r="V365">
            <v>29118</v>
          </cell>
          <cell r="W365" t="str">
            <v>SAN FRANCISCO N° 366 - SAN SALVADOR - TRUJILLO</v>
          </cell>
          <cell r="X365" t="str">
            <v/>
          </cell>
          <cell r="Y365" t="str">
            <v/>
          </cell>
        </row>
        <row r="366">
          <cell r="A366">
            <v>2845</v>
          </cell>
          <cell r="B366" t="str">
            <v>CIENCIAS SOCIALES</v>
          </cell>
          <cell r="C366" t="str">
            <v>ARQUEOLOGIA Y ANTROPOLOGIA</v>
          </cell>
          <cell r="D366" t="str">
            <v>PORTOCARRERO CARDENAS WEYDER</v>
          </cell>
          <cell r="E366" t="str">
            <v>NOMBRADO</v>
          </cell>
          <cell r="F366" t="str">
            <v>PRINCIPAL DE</v>
          </cell>
          <cell r="G366">
            <v>546</v>
          </cell>
          <cell r="H366">
            <v>1</v>
          </cell>
          <cell r="I366">
            <v>655.54</v>
          </cell>
          <cell r="J366">
            <v>1200</v>
          </cell>
          <cell r="L366" t="str">
            <v>M</v>
          </cell>
          <cell r="M366" t="str">
            <v>PRI DE</v>
          </cell>
          <cell r="N366">
            <v>18095932</v>
          </cell>
          <cell r="O366">
            <v>20530</v>
          </cell>
          <cell r="P366" t="str">
            <v>LIC. ANTR.SOC.</v>
          </cell>
          <cell r="Q366" t="str">
            <v>MAESTRO</v>
          </cell>
          <cell r="S366" t="str">
            <v>DOCTOR</v>
          </cell>
          <cell r="U366" t="str">
            <v>CASADO</v>
          </cell>
          <cell r="V366">
            <v>27454</v>
          </cell>
          <cell r="W366" t="str">
            <v>CONRADO AGUILAR MZ. G LOTE 32 - VISTA HERMOSA - TRUJILLO</v>
          </cell>
          <cell r="X366">
            <v>7</v>
          </cell>
          <cell r="Y366" t="str">
            <v>JEFE OFICINA GENERAL</v>
          </cell>
        </row>
        <row r="367">
          <cell r="A367">
            <v>4027</v>
          </cell>
          <cell r="B367" t="str">
            <v>CIENCIAS SOCIALES</v>
          </cell>
          <cell r="C367" t="str">
            <v>ARQUEOLOGIA Y ANTROPOLOGIA</v>
          </cell>
          <cell r="D367" t="str">
            <v>VIGO GARCIA ALCIBIADES ELEAZAR</v>
          </cell>
          <cell r="E367" t="str">
            <v>NOMBRADO</v>
          </cell>
          <cell r="F367" t="str">
            <v>PRINCIPAL DE</v>
          </cell>
          <cell r="G367">
            <v>548</v>
          </cell>
          <cell r="H367">
            <v>1</v>
          </cell>
          <cell r="I367">
            <v>639.4</v>
          </cell>
          <cell r="J367">
            <v>1200</v>
          </cell>
          <cell r="L367" t="str">
            <v>M</v>
          </cell>
          <cell r="M367" t="str">
            <v>PRI DE</v>
          </cell>
          <cell r="N367">
            <v>18168369</v>
          </cell>
          <cell r="O367" t="str">
            <v>A.F.P</v>
          </cell>
          <cell r="P367" t="str">
            <v>LIC ANTROP.</v>
          </cell>
          <cell r="Q367" t="str">
            <v>MAESTRO</v>
          </cell>
          <cell r="S367" t="str">
            <v xml:space="preserve"> </v>
          </cell>
          <cell r="U367" t="str">
            <v>CASADO</v>
          </cell>
          <cell r="V367">
            <v>32758</v>
          </cell>
          <cell r="W367" t="str">
            <v xml:space="preserve">MZ. I - 3 LO S CEDROS -  - </v>
          </cell>
          <cell r="X367" t="str">
            <v/>
          </cell>
          <cell r="Y367" t="str">
            <v/>
          </cell>
        </row>
        <row r="368">
          <cell r="A368">
            <v>2034</v>
          </cell>
          <cell r="B368" t="str">
            <v>CIENCIAS SOCIALES</v>
          </cell>
          <cell r="C368" t="str">
            <v>ARQUEOLOGIA Y ANTROPOLOGIA</v>
          </cell>
          <cell r="D368" t="str">
            <v>VELASQUEZ BENITES ORLANDO</v>
          </cell>
          <cell r="E368" t="str">
            <v>NOMBRADO</v>
          </cell>
          <cell r="F368" t="str">
            <v>PRINCIPAL DE</v>
          </cell>
          <cell r="G368">
            <v>549</v>
          </cell>
          <cell r="H368">
            <v>1</v>
          </cell>
          <cell r="I368">
            <v>645.55999999999995</v>
          </cell>
          <cell r="J368">
            <v>1200</v>
          </cell>
          <cell r="L368" t="str">
            <v>M</v>
          </cell>
          <cell r="M368" t="str">
            <v>PRI DE</v>
          </cell>
          <cell r="N368">
            <v>17932948</v>
          </cell>
          <cell r="O368">
            <v>19990</v>
          </cell>
          <cell r="P368" t="str">
            <v>LIC. ANTR.SOC.</v>
          </cell>
          <cell r="Q368" t="str">
            <v>MAESTRO</v>
          </cell>
          <cell r="S368" t="str">
            <v>DOCTOR</v>
          </cell>
          <cell r="U368" t="str">
            <v>CASADO</v>
          </cell>
          <cell r="V368">
            <v>29297</v>
          </cell>
          <cell r="W368" t="str">
            <v xml:space="preserve">NICOLAS REBAZA N° 350 LAS QUINTANAS -  - </v>
          </cell>
          <cell r="X368">
            <v>2</v>
          </cell>
          <cell r="Y368" t="str">
            <v>VICE RECTOR</v>
          </cell>
        </row>
        <row r="369">
          <cell r="A369">
            <v>2705</v>
          </cell>
          <cell r="B369" t="str">
            <v>CIENCIAS SOCIALES</v>
          </cell>
          <cell r="C369" t="str">
            <v>ARQUEOLOGIA Y ANTROPOLOGIA</v>
          </cell>
          <cell r="D369" t="str">
            <v>VASQUEZ SANCHEZ SEGUNDO ANCELMO</v>
          </cell>
          <cell r="E369" t="str">
            <v>NOMBRADO</v>
          </cell>
          <cell r="F369" t="str">
            <v>PRINCIPAL DE</v>
          </cell>
          <cell r="G369">
            <v>550</v>
          </cell>
          <cell r="H369">
            <v>1</v>
          </cell>
          <cell r="I369">
            <v>634.54</v>
          </cell>
          <cell r="J369">
            <v>1200</v>
          </cell>
          <cell r="L369" t="str">
            <v>M</v>
          </cell>
          <cell r="M369" t="str">
            <v>PRI DE</v>
          </cell>
          <cell r="N369">
            <v>17827017</v>
          </cell>
          <cell r="O369" t="str">
            <v>A.F.P</v>
          </cell>
          <cell r="P369" t="str">
            <v>LIC. AQUEOLOG.</v>
          </cell>
          <cell r="Q369" t="str">
            <v xml:space="preserve"> </v>
          </cell>
          <cell r="S369" t="str">
            <v xml:space="preserve"> </v>
          </cell>
          <cell r="U369" t="str">
            <v>CASADO</v>
          </cell>
          <cell r="V369">
            <v>30683</v>
          </cell>
          <cell r="W369" t="str">
            <v>LAS GAVIOTAS N° 1331 - LOS PINOS - TRUJILLO</v>
          </cell>
          <cell r="X369" t="str">
            <v/>
          </cell>
          <cell r="Y369" t="str">
            <v/>
          </cell>
        </row>
        <row r="370">
          <cell r="A370">
            <v>2918</v>
          </cell>
          <cell r="B370" t="str">
            <v>CIENCIAS SOCIALES</v>
          </cell>
          <cell r="C370" t="str">
            <v>ARQUEOLOGIA Y ANTROPOLOGIA</v>
          </cell>
          <cell r="D370" t="str">
            <v>CAYETANO AGUILAR FELIX FERNANDO</v>
          </cell>
          <cell r="E370" t="str">
            <v>NOMBRADO</v>
          </cell>
          <cell r="F370" t="str">
            <v>PRINCIPAL DE</v>
          </cell>
          <cell r="G370">
            <v>551</v>
          </cell>
          <cell r="H370">
            <v>1</v>
          </cell>
          <cell r="I370">
            <v>647.08000000000004</v>
          </cell>
          <cell r="J370">
            <v>1200</v>
          </cell>
          <cell r="L370" t="str">
            <v>M</v>
          </cell>
          <cell r="M370" t="str">
            <v>PRI DE</v>
          </cell>
          <cell r="N370">
            <v>17816293</v>
          </cell>
          <cell r="O370">
            <v>19990</v>
          </cell>
          <cell r="P370" t="str">
            <v>LIC. ANTROPOL.</v>
          </cell>
          <cell r="Q370" t="str">
            <v>MAESTRO</v>
          </cell>
          <cell r="S370" t="str">
            <v xml:space="preserve"> </v>
          </cell>
          <cell r="U370" t="str">
            <v>SOLTERO</v>
          </cell>
          <cell r="V370">
            <v>31639</v>
          </cell>
          <cell r="W370" t="str">
            <v xml:space="preserve">COSTA RICA N° 548 TORRES ARAUJO -  - </v>
          </cell>
          <cell r="X370" t="str">
            <v/>
          </cell>
          <cell r="Y370" t="str">
            <v/>
          </cell>
        </row>
        <row r="371">
          <cell r="A371">
            <v>3153</v>
          </cell>
          <cell r="B371" t="str">
            <v>CIENCIAS SOCIALES</v>
          </cell>
          <cell r="C371" t="str">
            <v>ARQUEOLOGIA Y ANTROPOLOGIA</v>
          </cell>
          <cell r="D371" t="str">
            <v>UCEDA CASTILLO SANTIAGO EVARISTO</v>
          </cell>
          <cell r="E371" t="str">
            <v>NOMBRADO</v>
          </cell>
          <cell r="F371" t="str">
            <v>PRINCIPAL DE</v>
          </cell>
          <cell r="G371">
            <v>552</v>
          </cell>
          <cell r="H371">
            <v>1</v>
          </cell>
          <cell r="I371">
            <v>634.4</v>
          </cell>
          <cell r="J371">
            <v>1200</v>
          </cell>
          <cell r="L371" t="str">
            <v>M</v>
          </cell>
          <cell r="M371" t="str">
            <v>PRI DE</v>
          </cell>
          <cell r="N371">
            <v>17810133</v>
          </cell>
          <cell r="O371" t="str">
            <v>A.F.P</v>
          </cell>
          <cell r="P371" t="str">
            <v>LIC. ARQUEOL.</v>
          </cell>
          <cell r="Q371" t="str">
            <v xml:space="preserve"> </v>
          </cell>
          <cell r="S371" t="str">
            <v>DOCTOR</v>
          </cell>
          <cell r="U371" t="str">
            <v>CASADO</v>
          </cell>
          <cell r="V371">
            <v>32127</v>
          </cell>
          <cell r="W371" t="str">
            <v>SANTA EULALIA 339 4 PISO - LA MERCED III ETAPA - TRUJILLO</v>
          </cell>
          <cell r="X371">
            <v>5</v>
          </cell>
          <cell r="Y371" t="str">
            <v>JEFE DE DEPARTAMENTO</v>
          </cell>
        </row>
        <row r="372">
          <cell r="A372">
            <v>2916</v>
          </cell>
          <cell r="B372" t="str">
            <v>CIENCIAS SOCIALES</v>
          </cell>
          <cell r="C372" t="str">
            <v>ARQUEOLOGIA Y ANTROPOLOGIA</v>
          </cell>
          <cell r="D372" t="str">
            <v>BORREGO PERALTA CARLOS ANDRES</v>
          </cell>
          <cell r="E372" t="str">
            <v>NOMBRADO</v>
          </cell>
          <cell r="F372" t="str">
            <v>PRINCIPAL DE</v>
          </cell>
          <cell r="G372">
            <v>553</v>
          </cell>
          <cell r="H372">
            <v>1</v>
          </cell>
          <cell r="I372">
            <v>645.58000000000004</v>
          </cell>
          <cell r="J372">
            <v>1200</v>
          </cell>
          <cell r="L372" t="str">
            <v>M</v>
          </cell>
          <cell r="M372" t="str">
            <v>PRI DE</v>
          </cell>
          <cell r="N372">
            <v>17828227</v>
          </cell>
          <cell r="O372">
            <v>19990</v>
          </cell>
          <cell r="P372" t="str">
            <v>LIC. ANTR.SOC.</v>
          </cell>
          <cell r="Q372" t="str">
            <v>MAESTRO</v>
          </cell>
          <cell r="S372" t="str">
            <v>DOCTOR</v>
          </cell>
          <cell r="U372" t="str">
            <v>CASADO</v>
          </cell>
          <cell r="V372">
            <v>31639</v>
          </cell>
          <cell r="W372" t="str">
            <v>NICOLAS DE PIEROLA N° 1430 - MOCHICA - TRUJILLO</v>
          </cell>
          <cell r="X372">
            <v>7</v>
          </cell>
          <cell r="Y372" t="str">
            <v>JEFE OFICINA GENERAL</v>
          </cell>
        </row>
        <row r="373">
          <cell r="A373">
            <v>2105</v>
          </cell>
          <cell r="B373" t="str">
            <v>CIENCIAS SOCIALES</v>
          </cell>
          <cell r="C373" t="str">
            <v>ARQUEOLOGIA Y ANTROPOLOGIA</v>
          </cell>
          <cell r="D373" t="str">
            <v>HORNA CLAVO JOSE ROLANDO</v>
          </cell>
          <cell r="E373" t="str">
            <v>NOMBRADO</v>
          </cell>
          <cell r="F373" t="str">
            <v>ASOCIADO DE</v>
          </cell>
          <cell r="G373">
            <v>554</v>
          </cell>
          <cell r="H373">
            <v>1</v>
          </cell>
          <cell r="I373">
            <v>252.3</v>
          </cell>
          <cell r="J373">
            <v>580</v>
          </cell>
          <cell r="L373" t="str">
            <v>M</v>
          </cell>
          <cell r="M373" t="str">
            <v>ASO DE</v>
          </cell>
          <cell r="N373">
            <v>17846463</v>
          </cell>
          <cell r="O373" t="str">
            <v>A.F.P</v>
          </cell>
          <cell r="P373" t="str">
            <v>LIC. ARQUEOL.</v>
          </cell>
          <cell r="Q373" t="str">
            <v xml:space="preserve"> </v>
          </cell>
          <cell r="S373" t="str">
            <v xml:space="preserve"> </v>
          </cell>
          <cell r="U373" t="str">
            <v>CASADO</v>
          </cell>
          <cell r="V373">
            <v>29646</v>
          </cell>
          <cell r="W373" t="str">
            <v>PEDRO MUÑIZ 291 - SAN NICOLAS - TRUJILLO</v>
          </cell>
          <cell r="X373" t="str">
            <v/>
          </cell>
          <cell r="Y373" t="str">
            <v/>
          </cell>
        </row>
        <row r="374">
          <cell r="A374">
            <v>4279</v>
          </cell>
          <cell r="B374" t="str">
            <v>CIENCIAS SOCIALES</v>
          </cell>
          <cell r="C374" t="str">
            <v>ARQUEOLOGIA Y ANTROPOLOGIA</v>
          </cell>
          <cell r="D374" t="str">
            <v>MOZO BLAS CARLOS FRANCISCO</v>
          </cell>
          <cell r="E374" t="str">
            <v>NOMBRADO</v>
          </cell>
          <cell r="F374" t="str">
            <v>ASOCIADO DE</v>
          </cell>
          <cell r="G374">
            <v>555</v>
          </cell>
          <cell r="H374">
            <v>1</v>
          </cell>
          <cell r="I374">
            <v>253.08</v>
          </cell>
          <cell r="J374">
            <v>580</v>
          </cell>
          <cell r="L374" t="str">
            <v>M</v>
          </cell>
          <cell r="M374" t="str">
            <v>ASO DE</v>
          </cell>
          <cell r="N374">
            <v>17960445</v>
          </cell>
          <cell r="O374" t="str">
            <v>A.F.P</v>
          </cell>
          <cell r="P374" t="str">
            <v>LIC. ANTROPOL.SOC</v>
          </cell>
          <cell r="Q374" t="str">
            <v>MAESTRO</v>
          </cell>
          <cell r="S374" t="str">
            <v xml:space="preserve"> </v>
          </cell>
          <cell r="U374" t="str">
            <v>CASADO</v>
          </cell>
          <cell r="V374">
            <v>33886</v>
          </cell>
          <cell r="W374" t="str">
            <v xml:space="preserve">ASTOPILCO N° 518 EL PORVENIR -  - </v>
          </cell>
          <cell r="X374" t="str">
            <v/>
          </cell>
          <cell r="Y374" t="str">
            <v/>
          </cell>
        </row>
        <row r="375">
          <cell r="A375">
            <v>2913</v>
          </cell>
          <cell r="B375" t="str">
            <v>CIENCIAS SOCIALES</v>
          </cell>
          <cell r="C375" t="str">
            <v>ARQUEOLOGIA Y ANTROPOLOGIA</v>
          </cell>
          <cell r="D375" t="str">
            <v>CORONADO TELLO LUIS ENRIQUE</v>
          </cell>
          <cell r="E375" t="str">
            <v>NOMBRADO</v>
          </cell>
          <cell r="F375" t="str">
            <v>ASOCIADO DE</v>
          </cell>
          <cell r="G375">
            <v>557</v>
          </cell>
          <cell r="H375">
            <v>1</v>
          </cell>
          <cell r="I375">
            <v>251.74</v>
          </cell>
          <cell r="J375">
            <v>580</v>
          </cell>
          <cell r="L375" t="str">
            <v>M</v>
          </cell>
          <cell r="M375" t="str">
            <v>ASO DE</v>
          </cell>
          <cell r="N375">
            <v>17832222</v>
          </cell>
          <cell r="O375" t="str">
            <v>A.F.P</v>
          </cell>
          <cell r="P375" t="str">
            <v>LIC. ARQUEOL./ABOGADO</v>
          </cell>
          <cell r="Q375" t="str">
            <v>MAESTRO</v>
          </cell>
          <cell r="S375" t="str">
            <v xml:space="preserve"> </v>
          </cell>
          <cell r="U375" t="str">
            <v>CASADO</v>
          </cell>
          <cell r="V375">
            <v>31639</v>
          </cell>
          <cell r="W375" t="str">
            <v>ESPAÑA 1627 -  - TRUJILLO</v>
          </cell>
          <cell r="X375">
            <v>6</v>
          </cell>
          <cell r="Y375" t="str">
            <v>DIRECTOR DE ESCUELA</v>
          </cell>
        </row>
        <row r="376">
          <cell r="A376">
            <v>2739</v>
          </cell>
          <cell r="B376" t="str">
            <v>CIENCIAS SOCIALES</v>
          </cell>
          <cell r="C376" t="str">
            <v>ARQUEOLOGIA Y ANTROPOLOGIA</v>
          </cell>
          <cell r="D376" t="str">
            <v>BECERRA CASTAÑEDA JOSE</v>
          </cell>
          <cell r="E376" t="str">
            <v>NOMBRADO</v>
          </cell>
          <cell r="F376" t="str">
            <v>ASOCIADO DE</v>
          </cell>
          <cell r="G376">
            <v>558</v>
          </cell>
          <cell r="H376">
            <v>1</v>
          </cell>
          <cell r="I376">
            <v>243.54</v>
          </cell>
          <cell r="J376">
            <v>580</v>
          </cell>
          <cell r="L376" t="str">
            <v>M</v>
          </cell>
          <cell r="M376" t="str">
            <v>ASO DE</v>
          </cell>
          <cell r="N376">
            <v>17834345</v>
          </cell>
          <cell r="O376" t="str">
            <v>A.F.P</v>
          </cell>
          <cell r="P376" t="str">
            <v>LIC. ANTROPOL.</v>
          </cell>
          <cell r="Q376" t="str">
            <v xml:space="preserve"> </v>
          </cell>
          <cell r="S376" t="str">
            <v xml:space="preserve"> </v>
          </cell>
          <cell r="U376" t="str">
            <v>CASADO</v>
          </cell>
          <cell r="V376">
            <v>30895</v>
          </cell>
          <cell r="W376" t="str">
            <v>MZ. T1 LOTE 2 - COVICORTI - TRUJILLO</v>
          </cell>
          <cell r="X376" t="str">
            <v/>
          </cell>
          <cell r="Y376" t="str">
            <v/>
          </cell>
        </row>
        <row r="377">
          <cell r="A377">
            <v>4521</v>
          </cell>
          <cell r="B377" t="str">
            <v>CIENCIAS SOCIALES</v>
          </cell>
          <cell r="C377" t="str">
            <v>ARQUEOLOGIA Y ANTROPOLOGIA</v>
          </cell>
          <cell r="D377" t="str">
            <v>CASUSOL URTEAGA CARLOS ALBERTO</v>
          </cell>
          <cell r="E377" t="str">
            <v>NOMBRADO</v>
          </cell>
          <cell r="F377" t="str">
            <v>ASOCIADO TC</v>
          </cell>
          <cell r="G377">
            <v>559</v>
          </cell>
          <cell r="H377">
            <v>1</v>
          </cell>
          <cell r="I377">
            <v>275.56</v>
          </cell>
          <cell r="J377">
            <v>560</v>
          </cell>
          <cell r="L377" t="str">
            <v>M</v>
          </cell>
          <cell r="M377" t="str">
            <v>ASO TC</v>
          </cell>
          <cell r="N377">
            <v>17820707</v>
          </cell>
          <cell r="O377" t="str">
            <v>A.F.P</v>
          </cell>
          <cell r="P377" t="str">
            <v>LIC. ANTROPOL.</v>
          </cell>
          <cell r="Q377" t="str">
            <v>MAESTRO</v>
          </cell>
          <cell r="S377" t="str">
            <v>DOCTOR</v>
          </cell>
          <cell r="U377" t="str">
            <v>CASADO</v>
          </cell>
          <cell r="V377">
            <v>34456</v>
          </cell>
          <cell r="W377" t="str">
            <v>ALMAGRO N° 282 - CENTRO CIVICO - TRUJILLO</v>
          </cell>
          <cell r="X377" t="str">
            <v/>
          </cell>
          <cell r="Y377" t="str">
            <v/>
          </cell>
        </row>
        <row r="378">
          <cell r="A378">
            <v>4785</v>
          </cell>
          <cell r="B378" t="str">
            <v>CIENCIAS SOCIALES</v>
          </cell>
          <cell r="C378" t="str">
            <v>ARQUEOLOGIA Y ANTROPOLOGIA</v>
          </cell>
          <cell r="D378" t="str">
            <v>PRINCIPE LEON JENNY MARLENE</v>
          </cell>
          <cell r="E378" t="str">
            <v>NOMBRADO</v>
          </cell>
          <cell r="F378" t="str">
            <v>AUXILIAR DE</v>
          </cell>
          <cell r="G378">
            <v>561</v>
          </cell>
          <cell r="H378">
            <v>1</v>
          </cell>
          <cell r="I378">
            <v>82.6</v>
          </cell>
          <cell r="J378">
            <v>300</v>
          </cell>
          <cell r="L378" t="str">
            <v>F</v>
          </cell>
          <cell r="M378" t="str">
            <v>AUX DE</v>
          </cell>
          <cell r="N378">
            <v>18075123</v>
          </cell>
          <cell r="O378" t="str">
            <v>A.F.P</v>
          </cell>
          <cell r="P378" t="str">
            <v>LIC. TURIS. Y HOT.</v>
          </cell>
          <cell r="Q378" t="str">
            <v>MAESTRO</v>
          </cell>
          <cell r="S378" t="str">
            <v xml:space="preserve"> </v>
          </cell>
          <cell r="U378" t="str">
            <v>CASADA</v>
          </cell>
          <cell r="V378">
            <v>35507</v>
          </cell>
          <cell r="W378" t="str">
            <v xml:space="preserve">HUAYNA CAPAC N° 638 STA. MARIA -  - </v>
          </cell>
          <cell r="X378" t="str">
            <v/>
          </cell>
          <cell r="Y378" t="str">
            <v/>
          </cell>
        </row>
        <row r="379">
          <cell r="A379">
            <v>5316</v>
          </cell>
          <cell r="B379" t="str">
            <v>CIENCIAS SOCIALES</v>
          </cell>
          <cell r="C379" t="str">
            <v>ARQUEOLOGIA Y ANTROPOLOGIA</v>
          </cell>
          <cell r="D379" t="str">
            <v>VIGO MURGA EVERT ARTURO</v>
          </cell>
          <cell r="E379" t="str">
            <v>NOMBRADO</v>
          </cell>
          <cell r="F379" t="str">
            <v>AUXILIAR TC</v>
          </cell>
          <cell r="G379">
            <v>566</v>
          </cell>
          <cell r="H379">
            <v>1</v>
          </cell>
          <cell r="I379">
            <v>0</v>
          </cell>
          <cell r="J379">
            <v>280</v>
          </cell>
          <cell r="L379" t="str">
            <v>M</v>
          </cell>
          <cell r="M379" t="str">
            <v>AUX TC</v>
          </cell>
          <cell r="N379">
            <v>18066726</v>
          </cell>
          <cell r="O379" t="str">
            <v>A.F.P.</v>
          </cell>
          <cell r="P379" t="str">
            <v>LIC.ANTROP.SOCIAL</v>
          </cell>
          <cell r="Q379" t="str">
            <v>MAESTRO</v>
          </cell>
          <cell r="S379" t="str">
            <v xml:space="preserve"> </v>
          </cell>
          <cell r="U379" t="str">
            <v>CONVIV.</v>
          </cell>
          <cell r="V379">
            <v>37377</v>
          </cell>
          <cell r="W379" t="str">
            <v>SUCRE # 337 - CHICAGO - TRUJILLO</v>
          </cell>
          <cell r="X379" t="str">
            <v/>
          </cell>
          <cell r="Y379" t="str">
            <v/>
          </cell>
        </row>
        <row r="380">
          <cell r="A380">
            <v>5255</v>
          </cell>
          <cell r="B380" t="str">
            <v>CIENCIAS SOCIALES</v>
          </cell>
          <cell r="C380" t="str">
            <v>ARQUEOLOGIA Y ANTROPOLOGIA</v>
          </cell>
          <cell r="D380" t="str">
            <v>CORTEZ AVALOS CESAR AUGUSTO</v>
          </cell>
          <cell r="E380" t="str">
            <v>NOMBRADO</v>
          </cell>
          <cell r="F380" t="str">
            <v>AUXILIAR TC</v>
          </cell>
          <cell r="G380">
            <v>568</v>
          </cell>
          <cell r="H380">
            <v>1</v>
          </cell>
          <cell r="I380">
            <v>0</v>
          </cell>
          <cell r="J380">
            <v>0</v>
          </cell>
          <cell r="L380" t="str">
            <v>M</v>
          </cell>
          <cell r="M380" t="str">
            <v>AUX TC</v>
          </cell>
          <cell r="N380">
            <v>4427088</v>
          </cell>
          <cell r="O380" t="str">
            <v>A.F.P.</v>
          </cell>
          <cell r="P380" t="str">
            <v>LIC.EN TURISMO</v>
          </cell>
          <cell r="Q380" t="str">
            <v xml:space="preserve"> </v>
          </cell>
          <cell r="S380" t="str">
            <v xml:space="preserve"> </v>
          </cell>
          <cell r="U380" t="str">
            <v>CASADO</v>
          </cell>
          <cell r="V380">
            <v>37145</v>
          </cell>
          <cell r="W380" t="str">
            <v>LOS COCOTEROS Nº 407 - EL GOLF - VICTOR LARCO</v>
          </cell>
          <cell r="X380" t="str">
            <v/>
          </cell>
          <cell r="Y380" t="str">
            <v/>
          </cell>
        </row>
        <row r="381">
          <cell r="A381">
            <v>4522</v>
          </cell>
          <cell r="B381" t="str">
            <v>CIENCIAS SOCIALES</v>
          </cell>
          <cell r="C381" t="str">
            <v>ARQUEOLOGIA Y ANTROPOLOGIA</v>
          </cell>
          <cell r="D381" t="str">
            <v>ROSALES THAM TERESA ESPERANZA</v>
          </cell>
          <cell r="E381" t="str">
            <v>NOMBRADO</v>
          </cell>
          <cell r="F381" t="str">
            <v>AUXILIAR DE</v>
          </cell>
          <cell r="G381">
            <v>792</v>
          </cell>
          <cell r="H381">
            <v>1</v>
          </cell>
          <cell r="I381">
            <v>84.44</v>
          </cell>
          <cell r="J381">
            <v>300</v>
          </cell>
          <cell r="L381" t="str">
            <v>F</v>
          </cell>
          <cell r="M381" t="str">
            <v>AUX DE</v>
          </cell>
          <cell r="N381">
            <v>17817814</v>
          </cell>
          <cell r="O381" t="str">
            <v>A.F.P</v>
          </cell>
          <cell r="P381" t="str">
            <v>LIC. ARQUEOL.</v>
          </cell>
          <cell r="Q381" t="str">
            <v xml:space="preserve"> </v>
          </cell>
          <cell r="S381" t="str">
            <v xml:space="preserve"> </v>
          </cell>
          <cell r="U381" t="str">
            <v>DIVORC.</v>
          </cell>
          <cell r="V381">
            <v>34456</v>
          </cell>
          <cell r="W381" t="str">
            <v>EXTRMADURA 156 3RA. CUADRA DE PIZARRO -  - TRUJILLO</v>
          </cell>
          <cell r="X381" t="str">
            <v/>
          </cell>
          <cell r="Y381" t="str">
            <v/>
          </cell>
        </row>
        <row r="382">
          <cell r="A382">
            <v>5317</v>
          </cell>
          <cell r="B382" t="str">
            <v>CIENCIAS SOCIALES</v>
          </cell>
          <cell r="C382" t="str">
            <v>ARQUEOLOGIA Y ANTROPOLOGIA</v>
          </cell>
          <cell r="D382" t="str">
            <v>ZAPATA MENDOZA MERCEDES ELENA</v>
          </cell>
          <cell r="E382" t="str">
            <v>NOMBRADO</v>
          </cell>
          <cell r="F382" t="str">
            <v>AUXILIAR TC</v>
          </cell>
          <cell r="G382">
            <v>821</v>
          </cell>
          <cell r="H382">
            <v>1</v>
          </cell>
          <cell r="I382">
            <v>0</v>
          </cell>
          <cell r="J382">
            <v>280</v>
          </cell>
          <cell r="L382" t="str">
            <v>F</v>
          </cell>
          <cell r="M382" t="str">
            <v>AUX TC</v>
          </cell>
          <cell r="N382">
            <v>40117791</v>
          </cell>
          <cell r="O382" t="str">
            <v>A.F.P.</v>
          </cell>
          <cell r="P382" t="str">
            <v>LIC.ARQ.Y ANT.SOC</v>
          </cell>
          <cell r="Q382" t="str">
            <v xml:space="preserve"> </v>
          </cell>
          <cell r="S382" t="str">
            <v xml:space="preserve"> </v>
          </cell>
          <cell r="U382" t="str">
            <v>SOLTERA</v>
          </cell>
          <cell r="V382">
            <v>37347</v>
          </cell>
          <cell r="W382" t="str">
            <v>GUZMAN BARRON # 672 - STO. DOMINGUITO - TRUJILLO</v>
          </cell>
          <cell r="X382" t="str">
            <v/>
          </cell>
          <cell r="Y382" t="str">
            <v/>
          </cell>
        </row>
        <row r="383">
          <cell r="A383">
            <v>5683</v>
          </cell>
          <cell r="B383" t="str">
            <v>CIENCIAS SOCIALES</v>
          </cell>
          <cell r="C383" t="str">
            <v>ARQUEOLOGIA Y ANTROPOLOGIA</v>
          </cell>
          <cell r="D383" t="str">
            <v>CASTAÑEDA MURGA JOSE JUAN</v>
          </cell>
          <cell r="E383" t="str">
            <v>NOMBRADO</v>
          </cell>
          <cell r="F383" t="str">
            <v>AUXILIAR TC</v>
          </cell>
          <cell r="G383">
            <v>823</v>
          </cell>
          <cell r="H383">
            <v>1</v>
          </cell>
          <cell r="I383">
            <v>0</v>
          </cell>
          <cell r="J383">
            <v>0</v>
          </cell>
          <cell r="L383" t="str">
            <v>M</v>
          </cell>
          <cell r="M383" t="str">
            <v>AUX TC</v>
          </cell>
          <cell r="N383">
            <v>18886001</v>
          </cell>
          <cell r="O383">
            <v>20530</v>
          </cell>
          <cell r="P383" t="str">
            <v>LIC.ARQUEOLOGIA</v>
          </cell>
          <cell r="Q383" t="str">
            <v xml:space="preserve"> </v>
          </cell>
          <cell r="S383" t="str">
            <v xml:space="preserve"> </v>
          </cell>
          <cell r="U383">
            <v>0</v>
          </cell>
          <cell r="V383">
            <v>39183</v>
          </cell>
          <cell r="W383">
            <v>0</v>
          </cell>
          <cell r="X383" t="str">
            <v/>
          </cell>
          <cell r="Y383" t="str">
            <v/>
          </cell>
        </row>
        <row r="384">
          <cell r="A384">
            <v>5656</v>
          </cell>
          <cell r="B384" t="str">
            <v>CIENCIAS SOCIALES</v>
          </cell>
          <cell r="C384" t="str">
            <v>ARQUEOLOGIA Y ANTROPOLOGIA</v>
          </cell>
          <cell r="D384" t="str">
            <v>VIDAL TASSARA MANUEL IGNACIO</v>
          </cell>
          <cell r="E384" t="str">
            <v>CONTRATADO</v>
          </cell>
          <cell r="F384" t="str">
            <v>AUXILIAR TC</v>
          </cell>
          <cell r="G384">
            <v>317</v>
          </cell>
          <cell r="H384">
            <v>1</v>
          </cell>
          <cell r="I384">
            <v>0</v>
          </cell>
          <cell r="J384">
            <v>0</v>
          </cell>
          <cell r="L384" t="str">
            <v>M</v>
          </cell>
          <cell r="M384" t="str">
            <v>AUX TC</v>
          </cell>
          <cell r="N384">
            <v>3609738</v>
          </cell>
          <cell r="O384">
            <v>19990</v>
          </cell>
          <cell r="P384" t="str">
            <v>LIC.TRAB.SOCIAL</v>
          </cell>
          <cell r="Q384" t="str">
            <v xml:space="preserve"> </v>
          </cell>
          <cell r="S384" t="str">
            <v xml:space="preserve"> </v>
          </cell>
          <cell r="U384" t="str">
            <v>**</v>
          </cell>
          <cell r="V384">
            <v>38986</v>
          </cell>
          <cell r="W384" t="str">
            <v xml:space="preserve"> -  - </v>
          </cell>
          <cell r="X384" t="str">
            <v/>
          </cell>
          <cell r="Y384" t="str">
            <v/>
          </cell>
        </row>
        <row r="385">
          <cell r="A385">
            <v>5648</v>
          </cell>
          <cell r="B385" t="str">
            <v>CIENCIAS SOCIALES</v>
          </cell>
          <cell r="C385" t="str">
            <v>ARQUEOLOGIA Y ANTROPOLOGIA</v>
          </cell>
          <cell r="D385" t="str">
            <v>CUEVA CASTILLO CHRISTIAN ARTURO</v>
          </cell>
          <cell r="E385" t="str">
            <v>CONTRATADO</v>
          </cell>
          <cell r="F385" t="str">
            <v>AUXILIAR TC</v>
          </cell>
          <cell r="G385">
            <v>542</v>
          </cell>
          <cell r="H385">
            <v>1</v>
          </cell>
          <cell r="I385">
            <v>0</v>
          </cell>
          <cell r="J385">
            <v>0</v>
          </cell>
          <cell r="L385" t="str">
            <v>M</v>
          </cell>
          <cell r="M385" t="str">
            <v>AUX TC</v>
          </cell>
          <cell r="N385">
            <v>2825812</v>
          </cell>
          <cell r="O385">
            <v>19990</v>
          </cell>
          <cell r="P385" t="str">
            <v>**</v>
          </cell>
          <cell r="Q385" t="str">
            <v xml:space="preserve"> </v>
          </cell>
          <cell r="S385" t="str">
            <v xml:space="preserve"> </v>
          </cell>
          <cell r="U385" t="str">
            <v>SOLTERO</v>
          </cell>
          <cell r="V385">
            <v>38946</v>
          </cell>
          <cell r="W385" t="str">
            <v xml:space="preserve"> -  - </v>
          </cell>
          <cell r="X385" t="str">
            <v/>
          </cell>
          <cell r="Y385" t="str">
            <v/>
          </cell>
        </row>
        <row r="386">
          <cell r="A386">
            <v>4955</v>
          </cell>
          <cell r="B386" t="str">
            <v>CIENCIAS SOCIALES</v>
          </cell>
          <cell r="C386" t="str">
            <v>ARQUEOLOGIA Y ANTROPOLOGIA</v>
          </cell>
          <cell r="D386" t="str">
            <v>LA RIVA VEGAZZO IVAN</v>
          </cell>
          <cell r="E386" t="str">
            <v>CONTRATADO</v>
          </cell>
          <cell r="F386" t="str">
            <v>AUXILIAR TC</v>
          </cell>
          <cell r="G386">
            <v>544</v>
          </cell>
          <cell r="H386">
            <v>1</v>
          </cell>
          <cell r="I386">
            <v>0</v>
          </cell>
          <cell r="J386">
            <v>0</v>
          </cell>
          <cell r="L386" t="str">
            <v>M</v>
          </cell>
          <cell r="M386" t="str">
            <v>AUX TC</v>
          </cell>
          <cell r="N386">
            <v>17914382</v>
          </cell>
          <cell r="O386" t="str">
            <v>A.F.P.</v>
          </cell>
          <cell r="P386">
            <v>0</v>
          </cell>
          <cell r="Q386" t="str">
            <v xml:space="preserve"> </v>
          </cell>
          <cell r="S386" t="str">
            <v xml:space="preserve"> </v>
          </cell>
          <cell r="U386" t="str">
            <v>CASADO</v>
          </cell>
          <cell r="V386">
            <v>36263</v>
          </cell>
          <cell r="W386" t="str">
            <v>CASUARINAS 450 - SANTA EDELMIRA - VICTOR LARCO</v>
          </cell>
          <cell r="X386" t="str">
            <v/>
          </cell>
          <cell r="Y386" t="str">
            <v/>
          </cell>
        </row>
        <row r="387">
          <cell r="A387">
            <v>5742</v>
          </cell>
          <cell r="B387" t="str">
            <v>CIENCIAS SOCIALES</v>
          </cell>
          <cell r="C387" t="str">
            <v>ARQUEOLOGIA Y ANTROPOLOGIA</v>
          </cell>
          <cell r="D387" t="str">
            <v>VEGA OBESO ELENA</v>
          </cell>
          <cell r="E387" t="str">
            <v>CONTRATADO</v>
          </cell>
          <cell r="F387" t="str">
            <v>AUXILIAR DE</v>
          </cell>
          <cell r="G387">
            <v>547</v>
          </cell>
          <cell r="H387">
            <v>1</v>
          </cell>
          <cell r="I387">
            <v>0</v>
          </cell>
          <cell r="J387">
            <v>0</v>
          </cell>
          <cell r="L387" t="str">
            <v>F</v>
          </cell>
          <cell r="M387" t="str">
            <v>AUX DE</v>
          </cell>
          <cell r="N387">
            <v>0</v>
          </cell>
          <cell r="O387">
            <v>0</v>
          </cell>
          <cell r="P387">
            <v>0</v>
          </cell>
          <cell r="Q387" t="str">
            <v xml:space="preserve"> </v>
          </cell>
          <cell r="S387" t="str">
            <v xml:space="preserve"> </v>
          </cell>
          <cell r="U387" t="str">
            <v>**</v>
          </cell>
          <cell r="V387" t="str">
            <v>*</v>
          </cell>
          <cell r="W387" t="str">
            <v xml:space="preserve"> -  - </v>
          </cell>
          <cell r="X387" t="str">
            <v/>
          </cell>
          <cell r="Y387" t="str">
            <v/>
          </cell>
        </row>
        <row r="388">
          <cell r="A388">
            <v>5769</v>
          </cell>
          <cell r="B388" t="str">
            <v>SEDE DESCENTRALIZADA VALLE JEQUETEPEQUE</v>
          </cell>
          <cell r="C388" t="str">
            <v>CIENCIAS SOCIALES</v>
          </cell>
          <cell r="D388" t="str">
            <v xml:space="preserve">CARDENAS GOYENA NELLY GRACIELA </v>
          </cell>
          <cell r="E388" t="str">
            <v>CONTRATADO</v>
          </cell>
          <cell r="F388" t="str">
            <v>AUXILIAR TC</v>
          </cell>
          <cell r="G388">
            <v>1003</v>
          </cell>
          <cell r="H388">
            <v>1</v>
          </cell>
          <cell r="I388">
            <v>0</v>
          </cell>
          <cell r="J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S388">
            <v>0</v>
          </cell>
          <cell r="U388">
            <v>0</v>
          </cell>
          <cell r="V388" t="str">
            <v>*</v>
          </cell>
          <cell r="W388">
            <v>0</v>
          </cell>
          <cell r="X388" t="str">
            <v/>
          </cell>
          <cell r="Y388" t="str">
            <v/>
          </cell>
        </row>
        <row r="389">
          <cell r="A389">
            <v>4782</v>
          </cell>
          <cell r="B389" t="str">
            <v>CIENCIAS SOCIALES</v>
          </cell>
          <cell r="C389" t="str">
            <v>CIENCIAS SOCIALES</v>
          </cell>
          <cell r="D389" t="str">
            <v>VEGA BAZAN RONCAL DELIA CONSUELO</v>
          </cell>
          <cell r="E389" t="str">
            <v>NOMBRADO</v>
          </cell>
          <cell r="F389" t="str">
            <v>AUXILIAR DE</v>
          </cell>
          <cell r="G389">
            <v>26</v>
          </cell>
          <cell r="H389">
            <v>1</v>
          </cell>
          <cell r="I389">
            <v>86.32</v>
          </cell>
          <cell r="J389">
            <v>300</v>
          </cell>
          <cell r="L389" t="str">
            <v>F</v>
          </cell>
          <cell r="M389" t="str">
            <v>AUX DE</v>
          </cell>
          <cell r="N389">
            <v>17837233</v>
          </cell>
          <cell r="O389" t="str">
            <v>A.F.P</v>
          </cell>
          <cell r="P389" t="str">
            <v>LIC. TRAB.SOC.</v>
          </cell>
          <cell r="Q389" t="str">
            <v>MAESTRO</v>
          </cell>
          <cell r="S389" t="str">
            <v xml:space="preserve"> </v>
          </cell>
          <cell r="U389" t="str">
            <v>SEPARA.</v>
          </cell>
          <cell r="V389">
            <v>35507</v>
          </cell>
          <cell r="W389" t="str">
            <v xml:space="preserve">SEMINARIO N° 647 LAS QUINTANAS -  - </v>
          </cell>
          <cell r="X389">
            <v>6</v>
          </cell>
          <cell r="Y389" t="str">
            <v>DIRECTOR DE ESCUELA</v>
          </cell>
        </row>
        <row r="390">
          <cell r="A390">
            <v>5589</v>
          </cell>
          <cell r="B390" t="str">
            <v>CIENCIAS SOCIALES</v>
          </cell>
          <cell r="C390" t="str">
            <v>CIENCIAS SOCIALES</v>
          </cell>
          <cell r="D390" t="str">
            <v>ARRIAGA VERASTEGUI HILDA CELIA</v>
          </cell>
          <cell r="E390" t="str">
            <v>NOMBRADO</v>
          </cell>
          <cell r="F390" t="str">
            <v>AUXILIAR DE</v>
          </cell>
          <cell r="G390">
            <v>90</v>
          </cell>
          <cell r="H390">
            <v>1</v>
          </cell>
          <cell r="I390">
            <v>0</v>
          </cell>
          <cell r="J390">
            <v>0</v>
          </cell>
          <cell r="L390" t="str">
            <v>F</v>
          </cell>
          <cell r="M390" t="str">
            <v>AUX DE</v>
          </cell>
          <cell r="N390">
            <v>18905956</v>
          </cell>
          <cell r="O390">
            <v>19990</v>
          </cell>
          <cell r="P390" t="str">
            <v>LIC. TURISMO</v>
          </cell>
          <cell r="Q390" t="str">
            <v>MAESTRO</v>
          </cell>
          <cell r="S390" t="str">
            <v xml:space="preserve"> </v>
          </cell>
          <cell r="U390" t="str">
            <v>SOLTERA</v>
          </cell>
          <cell r="V390">
            <v>38720</v>
          </cell>
          <cell r="W390" t="str">
            <v>MANSICHE Nº 331 - I -  - TRUJILLO</v>
          </cell>
          <cell r="X390" t="str">
            <v/>
          </cell>
          <cell r="Y390" t="str">
            <v/>
          </cell>
        </row>
        <row r="391">
          <cell r="A391">
            <v>5411</v>
          </cell>
          <cell r="B391" t="str">
            <v>CIENCIAS SOCIALES</v>
          </cell>
          <cell r="C391" t="str">
            <v>CIENCIAS SOCIALES</v>
          </cell>
          <cell r="D391" t="str">
            <v>FELIPE OBANDO TOMAS ENRIQUE</v>
          </cell>
          <cell r="E391" t="str">
            <v>NOMBRADO</v>
          </cell>
          <cell r="F391" t="str">
            <v>AUXILIAR DE</v>
          </cell>
          <cell r="G391">
            <v>134</v>
          </cell>
          <cell r="H391">
            <v>1</v>
          </cell>
          <cell r="I391">
            <v>86.3</v>
          </cell>
          <cell r="J391">
            <v>300</v>
          </cell>
          <cell r="L391" t="str">
            <v>M</v>
          </cell>
          <cell r="M391" t="str">
            <v>AUX DE</v>
          </cell>
          <cell r="N391">
            <v>17871437</v>
          </cell>
          <cell r="O391" t="str">
            <v>A.F.P.</v>
          </cell>
          <cell r="P391" t="str">
            <v>LIC. EN SOCIOLOGIA</v>
          </cell>
          <cell r="Q391" t="str">
            <v xml:space="preserve"> </v>
          </cell>
          <cell r="S391" t="str">
            <v xml:space="preserve"> </v>
          </cell>
          <cell r="U391" t="str">
            <v>SOLTERO</v>
          </cell>
          <cell r="V391">
            <v>37712</v>
          </cell>
          <cell r="W391" t="str">
            <v xml:space="preserve">MZ. H LOTE 17 - LAS FLORES - </v>
          </cell>
          <cell r="X391" t="str">
            <v/>
          </cell>
          <cell r="Y391" t="str">
            <v/>
          </cell>
        </row>
        <row r="392">
          <cell r="A392">
            <v>5426</v>
          </cell>
          <cell r="B392" t="str">
            <v>CIENCIAS SOCIALES</v>
          </cell>
          <cell r="C392" t="str">
            <v>CIENCIAS SOCIALES</v>
          </cell>
          <cell r="D392" t="str">
            <v>PELAEZ VINCES EDGARD JOSE</v>
          </cell>
          <cell r="E392" t="str">
            <v>NOMBRADO</v>
          </cell>
          <cell r="F392" t="str">
            <v>AUXILIAR TC</v>
          </cell>
          <cell r="G392">
            <v>213</v>
          </cell>
          <cell r="H392">
            <v>1</v>
          </cell>
          <cell r="I392">
            <v>0</v>
          </cell>
          <cell r="J392">
            <v>280</v>
          </cell>
          <cell r="L392" t="str">
            <v>M</v>
          </cell>
          <cell r="M392" t="str">
            <v>AUX TC</v>
          </cell>
          <cell r="N392">
            <v>18164722</v>
          </cell>
          <cell r="O392" t="str">
            <v>A.F.P.</v>
          </cell>
          <cell r="P392" t="str">
            <v>LIC. ANTROP. SOCIAL</v>
          </cell>
          <cell r="Q392" t="str">
            <v xml:space="preserve"> </v>
          </cell>
          <cell r="S392" t="str">
            <v xml:space="preserve"> </v>
          </cell>
          <cell r="U392" t="str">
            <v>SOLTERO</v>
          </cell>
          <cell r="V392">
            <v>37712</v>
          </cell>
          <cell r="W392" t="str">
            <v>PSJE. CARLOS PAOLI # 129 - CENTENARIO - LAREDO</v>
          </cell>
          <cell r="X392" t="str">
            <v/>
          </cell>
          <cell r="Y392" t="str">
            <v/>
          </cell>
        </row>
        <row r="393">
          <cell r="A393">
            <v>4945</v>
          </cell>
          <cell r="B393" t="str">
            <v>CIENCIAS SOCIALES</v>
          </cell>
          <cell r="C393" t="str">
            <v>CIENCIAS SOCIALES</v>
          </cell>
          <cell r="D393" t="str">
            <v>TAPIA SALVATIERRA MAGNA</v>
          </cell>
          <cell r="E393" t="str">
            <v>NOMBRADO</v>
          </cell>
          <cell r="F393" t="str">
            <v>AUXILIAR TC</v>
          </cell>
          <cell r="G393">
            <v>563</v>
          </cell>
          <cell r="H393">
            <v>1</v>
          </cell>
          <cell r="I393">
            <v>130.38</v>
          </cell>
          <cell r="J393">
            <v>280</v>
          </cell>
          <cell r="L393" t="str">
            <v>F</v>
          </cell>
          <cell r="M393" t="str">
            <v>AUX TC</v>
          </cell>
          <cell r="N393">
            <v>17919636</v>
          </cell>
          <cell r="O393" t="str">
            <v>A.F.P</v>
          </cell>
          <cell r="P393" t="str">
            <v>LIC. TRAB.SOC</v>
          </cell>
          <cell r="Q393" t="str">
            <v xml:space="preserve"> </v>
          </cell>
          <cell r="S393" t="str">
            <v xml:space="preserve"> </v>
          </cell>
          <cell r="U393" t="str">
            <v>DIVORC.</v>
          </cell>
          <cell r="V393">
            <v>36277</v>
          </cell>
          <cell r="W393" t="str">
            <v>HERMILIO VALDIZAN N° 1317 - LOS JARDINES - TRUJILLO</v>
          </cell>
          <cell r="X393" t="str">
            <v/>
          </cell>
          <cell r="Y393" t="str">
            <v/>
          </cell>
        </row>
        <row r="394">
          <cell r="A394">
            <v>5319</v>
          </cell>
          <cell r="B394" t="str">
            <v>CIENCIAS SOCIALES</v>
          </cell>
          <cell r="C394" t="str">
            <v>CIENCIAS SOCIALES</v>
          </cell>
          <cell r="D394" t="str">
            <v>CORDOVA LLONTOP JOSE MARCOS ULISES</v>
          </cell>
          <cell r="E394" t="str">
            <v>NOMBRADO</v>
          </cell>
          <cell r="F394" t="str">
            <v>AUXILIAR TC</v>
          </cell>
          <cell r="G394">
            <v>567</v>
          </cell>
          <cell r="H394">
            <v>1</v>
          </cell>
          <cell r="I394">
            <v>0</v>
          </cell>
          <cell r="J394">
            <v>280</v>
          </cell>
          <cell r="L394" t="str">
            <v>M</v>
          </cell>
          <cell r="M394" t="str">
            <v>AUX TC</v>
          </cell>
          <cell r="N394">
            <v>3381552</v>
          </cell>
          <cell r="O394" t="str">
            <v>A.F.P.</v>
          </cell>
          <cell r="P394" t="str">
            <v>LIC.TRAB.SOCIAL</v>
          </cell>
          <cell r="Q394" t="str">
            <v xml:space="preserve"> </v>
          </cell>
          <cell r="S394" t="str">
            <v xml:space="preserve"> </v>
          </cell>
          <cell r="U394" t="str">
            <v>CONVIV.</v>
          </cell>
          <cell r="V394">
            <v>37347</v>
          </cell>
          <cell r="W394" t="str">
            <v>PEDRO MUNIZ # 493 - SAN NICOLAS - TRUJILLO</v>
          </cell>
          <cell r="X394" t="str">
            <v/>
          </cell>
          <cell r="Y394" t="str">
            <v/>
          </cell>
        </row>
        <row r="395">
          <cell r="A395">
            <v>4280</v>
          </cell>
          <cell r="B395" t="str">
            <v>CIENCIAS SOCIALES</v>
          </cell>
          <cell r="C395" t="str">
            <v>CIENCIAS SOCIALES</v>
          </cell>
          <cell r="D395" t="str">
            <v>PINCHI RAMIREZ WADSON</v>
          </cell>
          <cell r="E395" t="str">
            <v>NOMBRADO</v>
          </cell>
          <cell r="F395" t="str">
            <v>PRINCIPAL DE</v>
          </cell>
          <cell r="G395">
            <v>571</v>
          </cell>
          <cell r="H395">
            <v>1</v>
          </cell>
          <cell r="I395">
            <v>651.62</v>
          </cell>
          <cell r="J395">
            <v>1200</v>
          </cell>
          <cell r="L395" t="str">
            <v>M</v>
          </cell>
          <cell r="M395" t="str">
            <v>PRI DE</v>
          </cell>
          <cell r="N395">
            <v>18167441</v>
          </cell>
          <cell r="O395" t="str">
            <v>A.F.P</v>
          </cell>
          <cell r="P395" t="str">
            <v>LIC. ANTROPOL.</v>
          </cell>
          <cell r="Q395" t="str">
            <v>MAESTRO</v>
          </cell>
          <cell r="S395" t="str">
            <v>DOCTOR</v>
          </cell>
          <cell r="U395" t="str">
            <v>CASADO</v>
          </cell>
          <cell r="V395">
            <v>33886</v>
          </cell>
          <cell r="W395" t="str">
            <v>MZ. L1 LOTE L9 - COVICORTI - TRUJILLO</v>
          </cell>
          <cell r="X395">
            <v>5</v>
          </cell>
          <cell r="Y395" t="str">
            <v>JEFE DE DEPARTAMENTO</v>
          </cell>
        </row>
        <row r="396">
          <cell r="A396">
            <v>2967</v>
          </cell>
          <cell r="B396" t="str">
            <v>CIENCIAS SOCIALES</v>
          </cell>
          <cell r="C396" t="str">
            <v>CIENCIAS SOCIALES</v>
          </cell>
          <cell r="D396" t="str">
            <v>ALVA DIAZ DORIS EDA</v>
          </cell>
          <cell r="E396" t="str">
            <v>NOMBRADO</v>
          </cell>
          <cell r="F396" t="str">
            <v>ASOCIADO DE</v>
          </cell>
          <cell r="G396">
            <v>572</v>
          </cell>
          <cell r="H396">
            <v>1</v>
          </cell>
          <cell r="I396">
            <v>277.16000000000003</v>
          </cell>
          <cell r="J396">
            <v>580</v>
          </cell>
          <cell r="L396" t="str">
            <v>F</v>
          </cell>
          <cell r="M396" t="str">
            <v>ASO TC</v>
          </cell>
          <cell r="N396">
            <v>27165914</v>
          </cell>
          <cell r="O396" t="str">
            <v>A.F.P</v>
          </cell>
          <cell r="P396" t="str">
            <v>LIC.SOCIOLOG.</v>
          </cell>
          <cell r="Q396" t="str">
            <v>MAESTRO</v>
          </cell>
          <cell r="S396" t="str">
            <v>DOCTOR</v>
          </cell>
          <cell r="U396" t="str">
            <v>SOLTERA</v>
          </cell>
          <cell r="V396">
            <v>31778</v>
          </cell>
          <cell r="W396" t="str">
            <v>AMERICA  SUR # 1792 DPTO. 11 - CHICAGO - TRUJILLO</v>
          </cell>
          <cell r="X396" t="str">
            <v/>
          </cell>
          <cell r="Y396" t="str">
            <v/>
          </cell>
        </row>
        <row r="397">
          <cell r="A397">
            <v>5271</v>
          </cell>
          <cell r="B397" t="str">
            <v>CIENCIAS SOCIALES</v>
          </cell>
          <cell r="C397" t="str">
            <v>CIENCIAS SOCIALES</v>
          </cell>
          <cell r="D397" t="str">
            <v>AGUILAR PAREDES OREALIS MARIA DEL SOCORRO</v>
          </cell>
          <cell r="E397" t="str">
            <v>NOMBRADO</v>
          </cell>
          <cell r="F397" t="str">
            <v>AUXILIAR DE</v>
          </cell>
          <cell r="G397">
            <v>574</v>
          </cell>
          <cell r="H397">
            <v>1</v>
          </cell>
          <cell r="I397">
            <v>0</v>
          </cell>
          <cell r="J397">
            <v>300</v>
          </cell>
          <cell r="L397" t="str">
            <v>F</v>
          </cell>
          <cell r="M397" t="str">
            <v>AUX DE</v>
          </cell>
          <cell r="N397">
            <v>17906288</v>
          </cell>
          <cell r="O397" t="str">
            <v>A.F.P.</v>
          </cell>
          <cell r="P397" t="str">
            <v>LIC.TRAB.SOCIAL</v>
          </cell>
          <cell r="Q397" t="str">
            <v>MAESTRO</v>
          </cell>
          <cell r="S397" t="str">
            <v xml:space="preserve"> </v>
          </cell>
          <cell r="U397" t="str">
            <v>CASADA</v>
          </cell>
          <cell r="V397">
            <v>37135</v>
          </cell>
          <cell r="W397" t="str">
            <v xml:space="preserve">LOS RUBIES N° 495 URB. SANTA INES -  - </v>
          </cell>
          <cell r="X397" t="str">
            <v/>
          </cell>
          <cell r="Y397" t="str">
            <v/>
          </cell>
        </row>
        <row r="398">
          <cell r="A398">
            <v>4822</v>
          </cell>
          <cell r="B398" t="str">
            <v>CIENCIAS SOCIALES</v>
          </cell>
          <cell r="C398" t="str">
            <v>CIENCIAS SOCIALES</v>
          </cell>
          <cell r="D398" t="str">
            <v>ALZA SALVATIERRA VANESSA JOCELYN</v>
          </cell>
          <cell r="E398" t="str">
            <v>NOMBRADO</v>
          </cell>
          <cell r="F398" t="str">
            <v>AUXILIAR DE</v>
          </cell>
          <cell r="G398">
            <v>575</v>
          </cell>
          <cell r="H398">
            <v>1</v>
          </cell>
          <cell r="I398">
            <v>86.32</v>
          </cell>
          <cell r="J398">
            <v>300</v>
          </cell>
          <cell r="L398" t="str">
            <v>F</v>
          </cell>
          <cell r="M398" t="str">
            <v>AUX DE</v>
          </cell>
          <cell r="N398">
            <v>19081715</v>
          </cell>
          <cell r="O398" t="str">
            <v>A.F.P</v>
          </cell>
          <cell r="P398" t="str">
            <v>LIC. TRAB.SOC</v>
          </cell>
          <cell r="Q398" t="str">
            <v>MAESTRO</v>
          </cell>
          <cell r="S398" t="str">
            <v>DOCTOR</v>
          </cell>
          <cell r="U398" t="str">
            <v>SOLTERA</v>
          </cell>
          <cell r="V398" t="str">
            <v>04/012/1997</v>
          </cell>
          <cell r="W398" t="str">
            <v>LAS AMATISTAS N° 358 - SANTA INES - TRUJILLO</v>
          </cell>
          <cell r="X398" t="str">
            <v/>
          </cell>
          <cell r="Y398" t="str">
            <v/>
          </cell>
        </row>
        <row r="399">
          <cell r="A399">
            <v>4946</v>
          </cell>
          <cell r="B399" t="str">
            <v>CIENCIAS SOCIALES</v>
          </cell>
          <cell r="C399" t="str">
            <v>CIENCIAS SOCIALES</v>
          </cell>
          <cell r="D399" t="str">
            <v>IBAÑEZ PANTOJA JOSEFINA ROSA</v>
          </cell>
          <cell r="E399" t="str">
            <v>NOMBRADO</v>
          </cell>
          <cell r="F399" t="str">
            <v>AUXILIAR TC</v>
          </cell>
          <cell r="G399">
            <v>576</v>
          </cell>
          <cell r="H399">
            <v>1</v>
          </cell>
          <cell r="I399">
            <v>0</v>
          </cell>
          <cell r="J399">
            <v>280</v>
          </cell>
          <cell r="L399" t="str">
            <v>F</v>
          </cell>
          <cell r="M399" t="str">
            <v>AUX TC</v>
          </cell>
          <cell r="N399">
            <v>6263188</v>
          </cell>
          <cell r="O399">
            <v>19990</v>
          </cell>
          <cell r="P399" t="str">
            <v>LIC.TRAB.SOCIAL</v>
          </cell>
          <cell r="Q399" t="str">
            <v xml:space="preserve"> </v>
          </cell>
          <cell r="S399" t="str">
            <v xml:space="preserve"> </v>
          </cell>
          <cell r="U399" t="str">
            <v>CASADA</v>
          </cell>
          <cell r="V399">
            <v>36277</v>
          </cell>
          <cell r="W399" t="str">
            <v xml:space="preserve">AV. LARCO N° 680 SAN ANDRES -  - </v>
          </cell>
          <cell r="X399" t="str">
            <v/>
          </cell>
          <cell r="Y399" t="str">
            <v/>
          </cell>
        </row>
        <row r="400">
          <cell r="A400">
            <v>5588</v>
          </cell>
          <cell r="B400" t="str">
            <v>CIENCIAS SOCIALES</v>
          </cell>
          <cell r="C400" t="str">
            <v>CIENCIAS SOCIALES</v>
          </cell>
          <cell r="D400" t="str">
            <v>PEREDA TAPIA SONIA LILIANA</v>
          </cell>
          <cell r="E400" t="str">
            <v>NOMBRADO</v>
          </cell>
          <cell r="F400" t="str">
            <v>AUXILIAR TC</v>
          </cell>
          <cell r="G400">
            <v>780</v>
          </cell>
          <cell r="H400">
            <v>1</v>
          </cell>
          <cell r="I400">
            <v>0</v>
          </cell>
          <cell r="J400">
            <v>0</v>
          </cell>
          <cell r="L400" t="str">
            <v>F</v>
          </cell>
          <cell r="M400" t="str">
            <v>AUX TC</v>
          </cell>
          <cell r="N400">
            <v>41028199</v>
          </cell>
          <cell r="O400">
            <v>19990</v>
          </cell>
          <cell r="P400" t="str">
            <v>LIC. TURISMO</v>
          </cell>
          <cell r="Q400" t="str">
            <v xml:space="preserve"> </v>
          </cell>
          <cell r="S400" t="str">
            <v xml:space="preserve"> </v>
          </cell>
          <cell r="U400" t="str">
            <v>CONVIV.</v>
          </cell>
          <cell r="V400">
            <v>38720</v>
          </cell>
          <cell r="W400" t="str">
            <v>GUILLERMO CHARUN Nº 324 DPTO. 101 - SAN ANDRES 1º ETAPA - TRUJILLO</v>
          </cell>
          <cell r="X400" t="str">
            <v/>
          </cell>
          <cell r="Y400" t="str">
            <v/>
          </cell>
        </row>
        <row r="401">
          <cell r="A401">
            <v>5632</v>
          </cell>
          <cell r="B401" t="str">
            <v>CIENCIAS SOCIALES</v>
          </cell>
          <cell r="C401" t="str">
            <v>CIENCIAS SOCIALES</v>
          </cell>
          <cell r="D401" t="str">
            <v>CRUZADO SAUCEDO LUZ HERFILIA</v>
          </cell>
          <cell r="E401" t="str">
            <v>NOMBRADO</v>
          </cell>
          <cell r="F401" t="str">
            <v>AUXILIAR TC</v>
          </cell>
          <cell r="G401">
            <v>824</v>
          </cell>
          <cell r="H401">
            <v>1</v>
          </cell>
          <cell r="I401">
            <v>0</v>
          </cell>
          <cell r="J401">
            <v>280</v>
          </cell>
          <cell r="L401" t="str">
            <v>F</v>
          </cell>
          <cell r="M401" t="str">
            <v>AUX TC</v>
          </cell>
          <cell r="N401">
            <v>17928384</v>
          </cell>
          <cell r="O401" t="str">
            <v>A.F.P.</v>
          </cell>
          <cell r="P401" t="str">
            <v>LIC.TRAB.SOCIAL</v>
          </cell>
          <cell r="Q401" t="str">
            <v>MAESTRO</v>
          </cell>
          <cell r="S401" t="str">
            <v xml:space="preserve"> </v>
          </cell>
          <cell r="U401" t="str">
            <v>SOLTERA</v>
          </cell>
          <cell r="V401">
            <v>38811</v>
          </cell>
          <cell r="W401" t="str">
            <v>MZ. B-2 LOTE 20 - COVICORTI - TRUJILLO</v>
          </cell>
          <cell r="X401" t="str">
            <v/>
          </cell>
          <cell r="Y401" t="str">
            <v/>
          </cell>
        </row>
        <row r="402">
          <cell r="A402">
            <v>5241</v>
          </cell>
          <cell r="B402" t="str">
            <v>CIENCIAS SOCIALES</v>
          </cell>
          <cell r="C402" t="str">
            <v>CIENCIAS SOCIALES</v>
          </cell>
          <cell r="D402" t="str">
            <v>CANALES HERRADA CATHERINE SOCORRO</v>
          </cell>
          <cell r="E402" t="str">
            <v>NOMBRADO</v>
          </cell>
          <cell r="F402" t="str">
            <v>AUXILIAR DE</v>
          </cell>
          <cell r="G402">
            <v>846</v>
          </cell>
          <cell r="H402">
            <v>1</v>
          </cell>
          <cell r="I402">
            <v>0</v>
          </cell>
          <cell r="J402">
            <v>300</v>
          </cell>
          <cell r="L402" t="str">
            <v>F</v>
          </cell>
          <cell r="M402" t="str">
            <v>AUX DE</v>
          </cell>
          <cell r="N402">
            <v>3845656</v>
          </cell>
          <cell r="O402" t="str">
            <v>A.F.P.</v>
          </cell>
          <cell r="P402" t="str">
            <v>C.SOCIALES</v>
          </cell>
          <cell r="Q402" t="str">
            <v xml:space="preserve"> </v>
          </cell>
          <cell r="S402" t="str">
            <v xml:space="preserve"> </v>
          </cell>
          <cell r="U402" t="str">
            <v>SEPARADA</v>
          </cell>
          <cell r="V402">
            <v>37032</v>
          </cell>
          <cell r="W402" t="str">
            <v>AMERICA SUR # 4343 -  - TRUJILLO</v>
          </cell>
          <cell r="X402" t="str">
            <v/>
          </cell>
          <cell r="Y402" t="str">
            <v/>
          </cell>
        </row>
        <row r="403">
          <cell r="A403">
            <v>5649</v>
          </cell>
          <cell r="B403" t="str">
            <v>CIENCIAS SOCIALES</v>
          </cell>
          <cell r="C403" t="str">
            <v>CIENCIAS SOCIALES</v>
          </cell>
          <cell r="D403" t="str">
            <v>ROSALES VALLADARES LOTTY</v>
          </cell>
          <cell r="E403" t="str">
            <v>CONTRATADO</v>
          </cell>
          <cell r="F403" t="str">
            <v>AUXILIAR TC</v>
          </cell>
          <cell r="G403">
            <v>570</v>
          </cell>
          <cell r="H403">
            <v>1</v>
          </cell>
          <cell r="I403">
            <v>0</v>
          </cell>
          <cell r="J403">
            <v>0</v>
          </cell>
          <cell r="L403" t="str">
            <v>F</v>
          </cell>
          <cell r="M403" t="str">
            <v>AUX TC</v>
          </cell>
          <cell r="N403" t="str">
            <v>02652757</v>
          </cell>
          <cell r="O403">
            <v>19990</v>
          </cell>
          <cell r="P403" t="str">
            <v>LIC. TRAB.SOCIAL</v>
          </cell>
          <cell r="Q403" t="str">
            <v>MAESTRO</v>
          </cell>
          <cell r="S403" t="str">
            <v xml:space="preserve"> </v>
          </cell>
          <cell r="U403" t="str">
            <v>CASADA</v>
          </cell>
          <cell r="V403">
            <v>38946</v>
          </cell>
          <cell r="W403" t="str">
            <v>SAN MARCOS N°251 - SAN ANDRES - TRUJILLO</v>
          </cell>
          <cell r="X403" t="str">
            <v/>
          </cell>
          <cell r="Y403" t="str">
            <v/>
          </cell>
        </row>
        <row r="404">
          <cell r="A404">
            <v>5744</v>
          </cell>
          <cell r="B404" t="str">
            <v>SEDE DESCENTRALIZADA VALLE JEQUETEPEQUE</v>
          </cell>
          <cell r="C404" t="str">
            <v>CIENCIAS SOCIALES</v>
          </cell>
          <cell r="D404" t="str">
            <v>FLORES PEREZ YOYA BETZABE</v>
          </cell>
          <cell r="E404" t="str">
            <v>NOMBRADO</v>
          </cell>
          <cell r="F404" t="str">
            <v>AUXILIAR TC</v>
          </cell>
          <cell r="G404">
            <v>982</v>
          </cell>
          <cell r="H404">
            <v>1</v>
          </cell>
          <cell r="I404">
            <v>0</v>
          </cell>
          <cell r="J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S404">
            <v>0</v>
          </cell>
          <cell r="U404">
            <v>0</v>
          </cell>
          <cell r="V404" t="str">
            <v>*</v>
          </cell>
          <cell r="W404">
            <v>0</v>
          </cell>
          <cell r="X404" t="str">
            <v/>
          </cell>
          <cell r="Y404" t="str">
            <v/>
          </cell>
        </row>
        <row r="405">
          <cell r="A405">
            <v>5745</v>
          </cell>
          <cell r="B405" t="str">
            <v>SEDE DESCENTRALIZADA VALLE JEQUETEPEQUE</v>
          </cell>
          <cell r="C405" t="str">
            <v>CIENCIAS SOCIALES</v>
          </cell>
          <cell r="D405" t="str">
            <v>SANCHEZ CORREA YESENIA</v>
          </cell>
          <cell r="E405" t="str">
            <v>NOMBRADO</v>
          </cell>
          <cell r="F405" t="str">
            <v>AUXILIAR TC</v>
          </cell>
          <cell r="G405">
            <v>983</v>
          </cell>
          <cell r="H405">
            <v>1</v>
          </cell>
          <cell r="I405">
            <v>0</v>
          </cell>
          <cell r="J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S405">
            <v>0</v>
          </cell>
          <cell r="U405">
            <v>0</v>
          </cell>
          <cell r="V405" t="str">
            <v>*</v>
          </cell>
          <cell r="W405">
            <v>0</v>
          </cell>
          <cell r="X405" t="str">
            <v/>
          </cell>
          <cell r="Y405" t="str">
            <v/>
          </cell>
        </row>
        <row r="406">
          <cell r="A406">
            <v>4056</v>
          </cell>
          <cell r="B406" t="str">
            <v>DERECHO Y CIENCIAS POLITICAS</v>
          </cell>
          <cell r="C406" t="str">
            <v>CIENCIAS JURIDICAS PRIVADAS Y SOCIALES</v>
          </cell>
          <cell r="D406" t="str">
            <v>QUEVEDO PAREDES CESAR AUGUSTO</v>
          </cell>
          <cell r="E406" t="str">
            <v>NOMBRADO</v>
          </cell>
          <cell r="F406" t="str">
            <v>AUXILIAR TC</v>
          </cell>
          <cell r="G406">
            <v>592</v>
          </cell>
          <cell r="H406">
            <v>1</v>
          </cell>
          <cell r="I406">
            <v>18.46</v>
          </cell>
          <cell r="J406">
            <v>140</v>
          </cell>
          <cell r="L406" t="str">
            <v>M</v>
          </cell>
          <cell r="M406" t="str">
            <v>AUX TP</v>
          </cell>
          <cell r="N406">
            <v>17852830</v>
          </cell>
          <cell r="O406">
            <v>20530</v>
          </cell>
          <cell r="P406" t="str">
            <v>ABOGADO/PERIODISTA</v>
          </cell>
          <cell r="Q406" t="str">
            <v>MAESTRO</v>
          </cell>
          <cell r="S406" t="str">
            <v xml:space="preserve"> </v>
          </cell>
          <cell r="U406" t="str">
            <v>CASADO</v>
          </cell>
          <cell r="V406">
            <v>32994</v>
          </cell>
          <cell r="W406" t="str">
            <v>ZEPITA N° 730 - CENTRO CIVICO - TRUJILLO</v>
          </cell>
          <cell r="X406" t="str">
            <v/>
          </cell>
          <cell r="Y406" t="str">
            <v/>
          </cell>
        </row>
        <row r="407">
          <cell r="A407">
            <v>232</v>
          </cell>
          <cell r="B407" t="str">
            <v>DERECHO Y CIENCIAS POLITICAS</v>
          </cell>
          <cell r="C407" t="str">
            <v>CIENCIAS JURIDICAS PRIVADAS Y SOCIALES</v>
          </cell>
          <cell r="D407" t="str">
            <v>DE BRACAMONTE MEZA MODESTO OLEGARIO</v>
          </cell>
          <cell r="E407" t="str">
            <v>NOMBRADO</v>
          </cell>
          <cell r="F407" t="str">
            <v>PRINCIPAL DE</v>
          </cell>
          <cell r="G407">
            <v>606</v>
          </cell>
          <cell r="H407">
            <v>1</v>
          </cell>
          <cell r="I407">
            <v>655.54</v>
          </cell>
          <cell r="J407">
            <v>1200</v>
          </cell>
          <cell r="L407" t="str">
            <v>M</v>
          </cell>
          <cell r="M407" t="str">
            <v>PRI DE</v>
          </cell>
          <cell r="N407">
            <v>17910809</v>
          </cell>
          <cell r="O407">
            <v>20530</v>
          </cell>
          <cell r="P407" t="str">
            <v>ABOGADO/PROF. ED.SEC.</v>
          </cell>
          <cell r="Q407" t="str">
            <v xml:space="preserve"> </v>
          </cell>
          <cell r="S407" t="str">
            <v>DOCTOR</v>
          </cell>
          <cell r="U407" t="str">
            <v>CASADO</v>
          </cell>
          <cell r="V407">
            <v>24933</v>
          </cell>
          <cell r="W407" t="str">
            <v>DEAN SAAVEDRA N° 248 - SAN ANDRES - TRUJILLO</v>
          </cell>
          <cell r="X407" t="str">
            <v/>
          </cell>
          <cell r="Y407" t="str">
            <v/>
          </cell>
        </row>
        <row r="408">
          <cell r="A408">
            <v>2507</v>
          </cell>
          <cell r="B408" t="str">
            <v>DERECHO Y CIENCIAS POLITICAS</v>
          </cell>
          <cell r="C408" t="str">
            <v>CIENCIAS JURIDICAS PRIVADAS Y SOCIALES</v>
          </cell>
          <cell r="D408" t="str">
            <v>MEZA FINOCHETTI ROBERTO E</v>
          </cell>
          <cell r="E408" t="str">
            <v>NOMBRADO</v>
          </cell>
          <cell r="F408" t="str">
            <v>PRINCIPAL DE</v>
          </cell>
          <cell r="G408">
            <v>607</v>
          </cell>
          <cell r="H408">
            <v>1</v>
          </cell>
          <cell r="I408">
            <v>645.4</v>
          </cell>
          <cell r="J408">
            <v>1200</v>
          </cell>
          <cell r="L408" t="str">
            <v>M</v>
          </cell>
          <cell r="M408" t="str">
            <v>PRI DE</v>
          </cell>
          <cell r="N408">
            <v>17865974</v>
          </cell>
          <cell r="O408">
            <v>19990</v>
          </cell>
          <cell r="P408" t="str">
            <v>ABOGADO</v>
          </cell>
          <cell r="Q408" t="str">
            <v xml:space="preserve"> </v>
          </cell>
          <cell r="S408" t="str">
            <v>DOCTOR</v>
          </cell>
          <cell r="U408" t="str">
            <v>SOLTERO</v>
          </cell>
          <cell r="V408">
            <v>30004</v>
          </cell>
          <cell r="W408" t="str">
            <v>SAN IGNACIO  Nº 250 - LAREDO - LAREDO</v>
          </cell>
          <cell r="X408" t="str">
            <v/>
          </cell>
          <cell r="Y408" t="str">
            <v/>
          </cell>
        </row>
        <row r="409">
          <cell r="A409">
            <v>2851</v>
          </cell>
          <cell r="B409" t="str">
            <v>DERECHO Y CIENCIAS POLITICAS</v>
          </cell>
          <cell r="C409" t="str">
            <v>CIENCIAS JURIDICAS PRIVADAS Y SOCIALES</v>
          </cell>
          <cell r="D409" t="str">
            <v>GONZALES NIEVES ORLANDO MOISES</v>
          </cell>
          <cell r="E409" t="str">
            <v>NOMBRADO</v>
          </cell>
          <cell r="F409" t="str">
            <v>PRINCIPAL TC</v>
          </cell>
          <cell r="G409">
            <v>608</v>
          </cell>
          <cell r="H409">
            <v>1</v>
          </cell>
          <cell r="I409">
            <v>633.84</v>
          </cell>
          <cell r="J409">
            <v>1170</v>
          </cell>
          <cell r="L409" t="str">
            <v>M</v>
          </cell>
          <cell r="M409" t="str">
            <v>PRI TC</v>
          </cell>
          <cell r="N409">
            <v>18038719</v>
          </cell>
          <cell r="O409" t="str">
            <v>A.F.P</v>
          </cell>
          <cell r="P409" t="str">
            <v>ABOGADO</v>
          </cell>
          <cell r="Q409" t="str">
            <v>MAESTRO</v>
          </cell>
          <cell r="S409" t="str">
            <v>DOCTOR</v>
          </cell>
          <cell r="U409" t="str">
            <v>CASADO</v>
          </cell>
          <cell r="V409">
            <v>31399</v>
          </cell>
          <cell r="W409" t="str">
            <v>MZ. G LOTE 23 - VISTA HERMOSA - TRUJILLO</v>
          </cell>
          <cell r="X409" t="str">
            <v/>
          </cell>
          <cell r="Y409" t="str">
            <v/>
          </cell>
        </row>
        <row r="410">
          <cell r="A410">
            <v>1753</v>
          </cell>
          <cell r="B410" t="str">
            <v>DERECHO Y CIENCIAS POLITICAS</v>
          </cell>
          <cell r="C410" t="str">
            <v>CIENCIAS JURIDICAS PRIVADAS Y SOCIALES</v>
          </cell>
          <cell r="D410" t="str">
            <v>GUERRERO DIAZ LUIS EDIL</v>
          </cell>
          <cell r="E410" t="str">
            <v>NOMBRADO</v>
          </cell>
          <cell r="F410" t="str">
            <v>PRINCIPAL TC</v>
          </cell>
          <cell r="G410">
            <v>610</v>
          </cell>
          <cell r="H410">
            <v>1</v>
          </cell>
          <cell r="I410">
            <v>631.16</v>
          </cell>
          <cell r="J410">
            <v>1170</v>
          </cell>
          <cell r="L410" t="str">
            <v>M</v>
          </cell>
          <cell r="M410" t="str">
            <v>PRI TC</v>
          </cell>
          <cell r="N410">
            <v>17858341</v>
          </cell>
          <cell r="O410" t="str">
            <v>A.F.P</v>
          </cell>
          <cell r="P410" t="str">
            <v>ABOGADO</v>
          </cell>
          <cell r="Q410" t="str">
            <v>MAESTRO</v>
          </cell>
          <cell r="S410" t="str">
            <v xml:space="preserve"> </v>
          </cell>
          <cell r="U410" t="str">
            <v>CASADO</v>
          </cell>
          <cell r="V410">
            <v>28157</v>
          </cell>
          <cell r="W410" t="str">
            <v>SANTA LUCIA 120 - LA MERCED - TRUJILLO</v>
          </cell>
          <cell r="X410">
            <v>5</v>
          </cell>
          <cell r="Y410" t="str">
            <v>JEFE DE DEPARTAMENTO</v>
          </cell>
        </row>
        <row r="411">
          <cell r="A411">
            <v>218</v>
          </cell>
          <cell r="B411" t="str">
            <v>DERECHO Y CIENCIAS POLITICAS</v>
          </cell>
          <cell r="C411" t="str">
            <v>CIENCIAS JURIDICAS PRIVADAS Y SOCIALES</v>
          </cell>
          <cell r="D411" t="str">
            <v>HUIMAN AGUILAR MARCIAL</v>
          </cell>
          <cell r="E411" t="str">
            <v>NOMBRADO</v>
          </cell>
          <cell r="F411" t="str">
            <v>PRINCIPAL TC</v>
          </cell>
          <cell r="G411">
            <v>611</v>
          </cell>
          <cell r="H411">
            <v>1</v>
          </cell>
          <cell r="I411">
            <v>638.54</v>
          </cell>
          <cell r="J411">
            <v>1170</v>
          </cell>
          <cell r="L411" t="str">
            <v>M</v>
          </cell>
          <cell r="M411" t="str">
            <v>PRI TC</v>
          </cell>
          <cell r="N411">
            <v>17815356</v>
          </cell>
          <cell r="O411">
            <v>20530</v>
          </cell>
          <cell r="P411" t="str">
            <v>ABOGADO</v>
          </cell>
          <cell r="Q411" t="str">
            <v xml:space="preserve"> </v>
          </cell>
          <cell r="S411" t="str">
            <v xml:space="preserve"> </v>
          </cell>
          <cell r="U411" t="str">
            <v>CASADO</v>
          </cell>
          <cell r="V411">
            <v>23498</v>
          </cell>
          <cell r="W411" t="str">
            <v>HUALLAGA N° 146 -  - TRUJILLO</v>
          </cell>
          <cell r="X411" t="str">
            <v/>
          </cell>
          <cell r="Y411" t="str">
            <v/>
          </cell>
        </row>
        <row r="412">
          <cell r="A412">
            <v>4698</v>
          </cell>
          <cell r="B412" t="str">
            <v>DERECHO Y CIENCIAS POLITICAS</v>
          </cell>
          <cell r="C412" t="str">
            <v>CIENCIAS JURIDICAS PRIVADAS Y SOCIALES</v>
          </cell>
          <cell r="D412" t="str">
            <v>NEYRA ALVARADO CARMEN OLINDA</v>
          </cell>
          <cell r="E412" t="str">
            <v>NOMBRADO</v>
          </cell>
          <cell r="F412" t="str">
            <v>ASOCIADO TC</v>
          </cell>
          <cell r="G412">
            <v>612</v>
          </cell>
          <cell r="H412">
            <v>1</v>
          </cell>
          <cell r="I412">
            <v>129.1</v>
          </cell>
          <cell r="J412">
            <v>560</v>
          </cell>
          <cell r="L412" t="str">
            <v>F</v>
          </cell>
          <cell r="M412" t="str">
            <v>ASO TC</v>
          </cell>
          <cell r="N412">
            <v>17903337</v>
          </cell>
          <cell r="O412">
            <v>19990</v>
          </cell>
          <cell r="P412" t="str">
            <v>ABOGADO</v>
          </cell>
          <cell r="Q412" t="str">
            <v>MAESTRO</v>
          </cell>
          <cell r="S412" t="str">
            <v>DOCTOR</v>
          </cell>
          <cell r="U412" t="str">
            <v>SOLTERA</v>
          </cell>
          <cell r="V412">
            <v>35125</v>
          </cell>
          <cell r="W412" t="str">
            <v>MZ. X LT. 12 - LA MERCED - TRUJILLO</v>
          </cell>
          <cell r="X412" t="str">
            <v/>
          </cell>
          <cell r="Y412" t="str">
            <v/>
          </cell>
        </row>
        <row r="413">
          <cell r="A413">
            <v>4126</v>
          </cell>
          <cell r="B413" t="str">
            <v>DERECHO Y CIENCIAS POLITICAS</v>
          </cell>
          <cell r="C413" t="str">
            <v>CIENCIAS JURIDICAS PRIVADAS Y SOCIALES</v>
          </cell>
          <cell r="D413" t="str">
            <v>MENDOZA OTINIANO VICTORIA ESTHER</v>
          </cell>
          <cell r="E413" t="str">
            <v>NOMBRADO</v>
          </cell>
          <cell r="F413" t="str">
            <v>ASOCIADO TC</v>
          </cell>
          <cell r="G413">
            <v>613</v>
          </cell>
          <cell r="H413">
            <v>1</v>
          </cell>
          <cell r="I413">
            <v>275.56</v>
          </cell>
          <cell r="J413">
            <v>560</v>
          </cell>
          <cell r="L413" t="str">
            <v>F</v>
          </cell>
          <cell r="M413" t="str">
            <v>ASO TC</v>
          </cell>
          <cell r="N413">
            <v>17874486</v>
          </cell>
          <cell r="O413" t="str">
            <v>A.F.P</v>
          </cell>
          <cell r="P413" t="str">
            <v>ABOGADO</v>
          </cell>
          <cell r="Q413" t="str">
            <v xml:space="preserve"> </v>
          </cell>
          <cell r="S413" t="str">
            <v xml:space="preserve"> </v>
          </cell>
          <cell r="U413" t="str">
            <v>SEPARA.</v>
          </cell>
          <cell r="V413">
            <v>33482</v>
          </cell>
          <cell r="W413" t="str">
            <v>JUAN PABLO II LL5-2 - ROSALES DE SAN ANDRES - TRUJILLO</v>
          </cell>
          <cell r="X413" t="str">
            <v/>
          </cell>
          <cell r="Y413" t="str">
            <v/>
          </cell>
        </row>
        <row r="414">
          <cell r="A414">
            <v>4643</v>
          </cell>
          <cell r="B414" t="str">
            <v>DERECHO Y CIENCIAS POLITICAS</v>
          </cell>
          <cell r="C414" t="str">
            <v>CIENCIAS JURIDICAS PRIVADAS Y SOCIALES</v>
          </cell>
          <cell r="D414" t="str">
            <v>CHAVEZ GUTIERREZ SARA YSABEL DEL CARMEN</v>
          </cell>
          <cell r="E414" t="str">
            <v>NOMBRADO</v>
          </cell>
          <cell r="F414" t="str">
            <v>AUXILIAR TC</v>
          </cell>
          <cell r="G414">
            <v>615</v>
          </cell>
          <cell r="H414">
            <v>1</v>
          </cell>
          <cell r="I414">
            <v>126.36</v>
          </cell>
          <cell r="J414">
            <v>280</v>
          </cell>
          <cell r="L414" t="str">
            <v>F</v>
          </cell>
          <cell r="M414" t="str">
            <v>AUX TC</v>
          </cell>
          <cell r="N414">
            <v>17823830</v>
          </cell>
          <cell r="O414" t="str">
            <v>A.F.P</v>
          </cell>
          <cell r="P414" t="str">
            <v>ABOGADO</v>
          </cell>
          <cell r="Q414" t="str">
            <v xml:space="preserve"> </v>
          </cell>
          <cell r="S414" t="str">
            <v xml:space="preserve"> </v>
          </cell>
          <cell r="U414" t="str">
            <v>CASADA</v>
          </cell>
          <cell r="V414">
            <v>35297</v>
          </cell>
          <cell r="W414" t="str">
            <v>MZ. H LOTE 17 - LOS CEDROS - TRUJILLO</v>
          </cell>
          <cell r="X414" t="str">
            <v/>
          </cell>
          <cell r="Y414" t="str">
            <v/>
          </cell>
        </row>
        <row r="415">
          <cell r="A415">
            <v>3004</v>
          </cell>
          <cell r="B415" t="str">
            <v>DERECHO Y CIENCIAS POLITICAS</v>
          </cell>
          <cell r="C415" t="str">
            <v>CIENCIAS JURIDICAS PRIVADAS Y SOCIALES</v>
          </cell>
          <cell r="D415" t="str">
            <v>REYES SANCHEZ LUIS ENRIQUE</v>
          </cell>
          <cell r="E415" t="str">
            <v>NOMBRADO</v>
          </cell>
          <cell r="F415" t="str">
            <v>AUXILIAR TP 20 H</v>
          </cell>
          <cell r="G415">
            <v>618</v>
          </cell>
          <cell r="H415">
            <v>0</v>
          </cell>
          <cell r="I415">
            <v>0</v>
          </cell>
          <cell r="J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S415">
            <v>0</v>
          </cell>
          <cell r="U415">
            <v>0</v>
          </cell>
          <cell r="V415" t="str">
            <v>*</v>
          </cell>
          <cell r="W415">
            <v>0</v>
          </cell>
          <cell r="Y415" t="str">
            <v/>
          </cell>
        </row>
        <row r="416">
          <cell r="A416">
            <v>4125</v>
          </cell>
          <cell r="B416" t="str">
            <v>DERECHO Y CIENCIAS POLITICAS</v>
          </cell>
          <cell r="C416" t="str">
            <v>CIENCIAS JURIDICAS PRIVADAS Y SOCIALES</v>
          </cell>
          <cell r="D416" t="str">
            <v>CORTEZ ALBAN LUIS HUMBERTO</v>
          </cell>
          <cell r="E416" t="str">
            <v>NOMBRADO</v>
          </cell>
          <cell r="F416" t="str">
            <v>AUXILIAR TP 08 H</v>
          </cell>
          <cell r="G416">
            <v>621</v>
          </cell>
          <cell r="H416">
            <v>1</v>
          </cell>
          <cell r="I416">
            <v>0</v>
          </cell>
          <cell r="J416">
            <v>56</v>
          </cell>
          <cell r="L416" t="str">
            <v>M</v>
          </cell>
          <cell r="M416" t="str">
            <v>AUX TP</v>
          </cell>
          <cell r="N416">
            <v>17815258</v>
          </cell>
          <cell r="O416" t="str">
            <v>A.F.P</v>
          </cell>
          <cell r="P416" t="str">
            <v>ABOGADO</v>
          </cell>
          <cell r="Q416" t="str">
            <v xml:space="preserve"> </v>
          </cell>
          <cell r="S416" t="str">
            <v xml:space="preserve"> </v>
          </cell>
          <cell r="U416" t="str">
            <v>CASADO</v>
          </cell>
          <cell r="V416">
            <v>33482</v>
          </cell>
          <cell r="W416" t="str">
            <v>LAS PONCIANAS N° 518 - SANTA EDELMIRA - VICTOR LARCO</v>
          </cell>
          <cell r="X416" t="str">
            <v/>
          </cell>
          <cell r="Y416" t="str">
            <v/>
          </cell>
        </row>
        <row r="417">
          <cell r="A417">
            <v>4135</v>
          </cell>
          <cell r="B417" t="str">
            <v>DERECHO Y CIENCIAS POLITICAS</v>
          </cell>
          <cell r="C417" t="str">
            <v>CIENCIAS JURIDICAS PRIVADAS Y SOCIALES</v>
          </cell>
          <cell r="D417" t="str">
            <v>MARADIEGUE RIOS ROBERTO LEOPOLDO</v>
          </cell>
          <cell r="E417" t="str">
            <v>NOMBRADO</v>
          </cell>
          <cell r="F417" t="str">
            <v>ASOCIADO TP 10 H</v>
          </cell>
          <cell r="G417">
            <v>971</v>
          </cell>
          <cell r="H417">
            <v>1</v>
          </cell>
          <cell r="I417">
            <v>0.24</v>
          </cell>
          <cell r="J417">
            <v>70</v>
          </cell>
          <cell r="L417" t="str">
            <v>M</v>
          </cell>
          <cell r="M417" t="str">
            <v>AUX TP</v>
          </cell>
          <cell r="N417">
            <v>17858465</v>
          </cell>
          <cell r="O417" t="str">
            <v>A.F.P</v>
          </cell>
          <cell r="P417" t="str">
            <v>ABOGADO</v>
          </cell>
          <cell r="Q417" t="str">
            <v>MAESTRO</v>
          </cell>
          <cell r="S417" t="str">
            <v xml:space="preserve"> </v>
          </cell>
          <cell r="U417" t="str">
            <v>CASADO</v>
          </cell>
          <cell r="V417">
            <v>33525</v>
          </cell>
          <cell r="W417" t="str">
            <v>REBAZA 894 - LAS QUINTANAS III ETAPA - TRUJILLO</v>
          </cell>
          <cell r="X417" t="str">
            <v/>
          </cell>
          <cell r="Y417" t="str">
            <v/>
          </cell>
        </row>
        <row r="418">
          <cell r="A418">
            <v>2999</v>
          </cell>
          <cell r="B418" t="str">
            <v>DERECHO Y CIENCIAS POLITICAS</v>
          </cell>
          <cell r="C418" t="str">
            <v>CIENCIAS JURIDICAS PRIVADAS Y SOCIALES</v>
          </cell>
          <cell r="D418" t="str">
            <v>CHANDUVI CORNEJO VICTOR HUGO</v>
          </cell>
          <cell r="E418" t="str">
            <v>NOMBRADO</v>
          </cell>
          <cell r="F418" t="str">
            <v>ASOCIADO TP 10 H</v>
          </cell>
          <cell r="G418">
            <v>972</v>
          </cell>
          <cell r="H418">
            <v>1</v>
          </cell>
          <cell r="I418">
            <v>0</v>
          </cell>
          <cell r="J418">
            <v>0</v>
          </cell>
          <cell r="L418" t="str">
            <v>M</v>
          </cell>
          <cell r="M418" t="str">
            <v>ASO TP</v>
          </cell>
          <cell r="N418">
            <v>17814636</v>
          </cell>
          <cell r="O418" t="str">
            <v>A.F.P</v>
          </cell>
          <cell r="P418" t="str">
            <v>ABOGADO</v>
          </cell>
          <cell r="Q418" t="str">
            <v>MAESTRO</v>
          </cell>
          <cell r="S418" t="str">
            <v>DOCTOR</v>
          </cell>
          <cell r="U418" t="str">
            <v>CASADO</v>
          </cell>
          <cell r="V418">
            <v>31978</v>
          </cell>
          <cell r="W418" t="str">
            <v>LOS HOLIZANOS # 205 - EL GOLF - VICTOR LARCO</v>
          </cell>
          <cell r="Y418" t="str">
            <v/>
          </cell>
          <cell r="Z418" t="str">
            <v>L.S.G.H.</v>
          </cell>
        </row>
        <row r="419">
          <cell r="A419">
            <v>5422</v>
          </cell>
          <cell r="B419" t="str">
            <v>DERECHO Y CIENCIAS POLITICAS</v>
          </cell>
          <cell r="C419" t="str">
            <v>CIENCIAS JURIDICAS PRIVADAS Y SOCIALES</v>
          </cell>
          <cell r="D419" t="str">
            <v>LUJAN ESPINOZA GLADYS MARGARITA</v>
          </cell>
          <cell r="E419" t="str">
            <v>CONTRATADO</v>
          </cell>
          <cell r="F419" t="str">
            <v>AUXILIAR TC</v>
          </cell>
          <cell r="G419">
            <v>596</v>
          </cell>
          <cell r="H419">
            <v>1</v>
          </cell>
          <cell r="I419">
            <v>0</v>
          </cell>
          <cell r="J419">
            <v>0</v>
          </cell>
          <cell r="L419" t="str">
            <v>F</v>
          </cell>
          <cell r="M419" t="str">
            <v>AUX TP</v>
          </cell>
          <cell r="N419">
            <v>18149321</v>
          </cell>
          <cell r="O419">
            <v>19990</v>
          </cell>
          <cell r="P419" t="str">
            <v>ABOGADO</v>
          </cell>
          <cell r="Q419" t="str">
            <v>MAESTRO</v>
          </cell>
          <cell r="S419" t="str">
            <v xml:space="preserve"> </v>
          </cell>
          <cell r="U419" t="str">
            <v>CASADA</v>
          </cell>
          <cell r="V419">
            <v>37803</v>
          </cell>
          <cell r="W419" t="str">
            <v xml:space="preserve">STA. CATALINA MZ."M"LOT.12 URB.LA MERCED 3ETA -  - </v>
          </cell>
          <cell r="X419" t="str">
            <v/>
          </cell>
          <cell r="Y419" t="str">
            <v/>
          </cell>
        </row>
        <row r="420">
          <cell r="A420">
            <v>5309</v>
          </cell>
          <cell r="B420" t="str">
            <v>DERECHO Y CIENCIAS POLITICAS</v>
          </cell>
          <cell r="C420" t="str">
            <v>CIENCIAS JURIDICAS PRIVADAS Y SOCIALES</v>
          </cell>
          <cell r="D420" t="str">
            <v>MIRANDA RIVERA RICARDO ARTURO</v>
          </cell>
          <cell r="E420" t="str">
            <v>CONTRATADO</v>
          </cell>
          <cell r="F420" t="str">
            <v>AUXILIAR TP 08 H</v>
          </cell>
          <cell r="G420">
            <v>609</v>
          </cell>
          <cell r="H420">
            <v>1</v>
          </cell>
          <cell r="I420">
            <v>0</v>
          </cell>
          <cell r="J420">
            <v>0</v>
          </cell>
          <cell r="L420" t="str">
            <v>M</v>
          </cell>
          <cell r="M420" t="str">
            <v>AUX TP</v>
          </cell>
          <cell r="N420">
            <v>17834333</v>
          </cell>
          <cell r="O420" t="str">
            <v>A.F.P.</v>
          </cell>
          <cell r="P420" t="str">
            <v>ABOGADO</v>
          </cell>
          <cell r="Q420" t="str">
            <v>MAESTRO</v>
          </cell>
          <cell r="S420" t="str">
            <v xml:space="preserve"> </v>
          </cell>
          <cell r="U420" t="str">
            <v>CASADO</v>
          </cell>
          <cell r="V420">
            <v>37351</v>
          </cell>
          <cell r="W420" t="str">
            <v>CESAR VALLEJO MZ. 4 LT. 19 - JARDINES DEL GOLF - VICTOR LARCO</v>
          </cell>
          <cell r="X420" t="str">
            <v/>
          </cell>
          <cell r="Y420" t="str">
            <v/>
          </cell>
        </row>
        <row r="421">
          <cell r="A421">
            <v>5308</v>
          </cell>
          <cell r="B421" t="str">
            <v>DERECHO Y CIENCIAS POLITICAS</v>
          </cell>
          <cell r="C421" t="str">
            <v>CIENCIAS JURIDICAS PRIVADAS Y SOCIALES</v>
          </cell>
          <cell r="D421" t="str">
            <v>CASTILLO LEON VICTOR ANTONIO</v>
          </cell>
          <cell r="E421" t="str">
            <v>CONTRATADO</v>
          </cell>
          <cell r="F421" t="str">
            <v>AUXILIAR TP 08 H</v>
          </cell>
          <cell r="G421">
            <v>614</v>
          </cell>
          <cell r="H421">
            <v>1</v>
          </cell>
          <cell r="I421">
            <v>0</v>
          </cell>
          <cell r="J421">
            <v>0</v>
          </cell>
          <cell r="L421" t="str">
            <v>M</v>
          </cell>
          <cell r="M421" t="str">
            <v>AUX TP</v>
          </cell>
          <cell r="N421">
            <v>17804303</v>
          </cell>
          <cell r="O421" t="str">
            <v>A.F.P.</v>
          </cell>
          <cell r="P421" t="str">
            <v>ABOGADO</v>
          </cell>
          <cell r="Q421" t="str">
            <v>MAESTRO</v>
          </cell>
          <cell r="S421" t="str">
            <v xml:space="preserve"> </v>
          </cell>
          <cell r="U421" t="str">
            <v>CASADO</v>
          </cell>
          <cell r="V421">
            <v>37351</v>
          </cell>
          <cell r="W421" t="str">
            <v xml:space="preserve"> BALTAZAR GAVILAN MZ. G LT. 3 - STO. DOMINGUITO - TRUJILLO</v>
          </cell>
          <cell r="X421" t="str">
            <v/>
          </cell>
          <cell r="Y421" t="str">
            <v/>
          </cell>
        </row>
        <row r="422">
          <cell r="A422">
            <v>4124</v>
          </cell>
          <cell r="B422" t="str">
            <v>DERECHO Y CIENCIAS POLITICAS</v>
          </cell>
          <cell r="C422" t="str">
            <v>CIENCIAS JURIDICAS PRIVADAS Y SOCIALES</v>
          </cell>
          <cell r="D422" t="str">
            <v>MORALES GALARRETA JORGE GUILLERMO</v>
          </cell>
          <cell r="E422" t="str">
            <v>CONTRATADO</v>
          </cell>
          <cell r="F422" t="str">
            <v>AUXILIAR TP 08 H</v>
          </cell>
          <cell r="G422">
            <v>617</v>
          </cell>
          <cell r="H422">
            <v>1</v>
          </cell>
          <cell r="I422">
            <v>0</v>
          </cell>
          <cell r="J422">
            <v>0</v>
          </cell>
          <cell r="L422" t="str">
            <v>M</v>
          </cell>
          <cell r="M422" t="str">
            <v>AUX TP</v>
          </cell>
          <cell r="N422">
            <v>17820294</v>
          </cell>
          <cell r="O422" t="str">
            <v>A.F.P.</v>
          </cell>
          <cell r="P422" t="str">
            <v>ABOGADO</v>
          </cell>
          <cell r="Q422" t="str">
            <v xml:space="preserve"> </v>
          </cell>
          <cell r="S422" t="str">
            <v xml:space="preserve"> </v>
          </cell>
          <cell r="U422" t="str">
            <v>CASADO</v>
          </cell>
          <cell r="V422">
            <v>30195</v>
          </cell>
          <cell r="W422" t="str">
            <v>LARCO 1290 -  - TRUJILLO</v>
          </cell>
          <cell r="X422" t="str">
            <v/>
          </cell>
          <cell r="Y422" t="str">
            <v/>
          </cell>
        </row>
        <row r="423">
          <cell r="A423">
            <v>5757</v>
          </cell>
          <cell r="B423" t="str">
            <v>DERECHO Y CIENCIAS POLITICAS</v>
          </cell>
          <cell r="C423" t="str">
            <v>CIENCIAS JURIDICAS PRIVADAS Y SOCIALES</v>
          </cell>
          <cell r="D423" t="str">
            <v>LUJAN TUPEZ JOSE LUIS</v>
          </cell>
          <cell r="E423" t="str">
            <v>CONTRATADO</v>
          </cell>
          <cell r="F423" t="str">
            <v>AUXILIAR TP 2O H</v>
          </cell>
          <cell r="G423">
            <v>616</v>
          </cell>
          <cell r="H423">
            <v>1</v>
          </cell>
          <cell r="I423">
            <v>0</v>
          </cell>
          <cell r="J423">
            <v>0</v>
          </cell>
          <cell r="L423" t="str">
            <v>M</v>
          </cell>
          <cell r="M423" t="str">
            <v>AUX TP</v>
          </cell>
          <cell r="Z423" t="str">
            <v>CUBRIENDO LSGH CHANDUVI CORNEJO</v>
          </cell>
        </row>
        <row r="424">
          <cell r="A424">
            <v>4184</v>
          </cell>
          <cell r="B424" t="str">
            <v>DERECHO Y CIENCIAS POLITICAS</v>
          </cell>
          <cell r="C424" t="str">
            <v>CIENCIAS JURIDICAS PUBLICAS Y POLITICAS</v>
          </cell>
          <cell r="D424" t="str">
            <v>HONORES YGLESIAS CARLOS ANTONIO</v>
          </cell>
          <cell r="E424" t="str">
            <v>NOMBRADO</v>
          </cell>
          <cell r="F424" t="str">
            <v>ASOCIADO TC</v>
          </cell>
          <cell r="G424">
            <v>454</v>
          </cell>
          <cell r="H424">
            <v>1</v>
          </cell>
          <cell r="I424">
            <v>126.62</v>
          </cell>
          <cell r="J424">
            <v>280</v>
          </cell>
          <cell r="L424" t="str">
            <v>M</v>
          </cell>
          <cell r="M424" t="str">
            <v>AUX TC</v>
          </cell>
          <cell r="N424">
            <v>17821972</v>
          </cell>
          <cell r="O424" t="str">
            <v>A.F.P</v>
          </cell>
          <cell r="P424" t="str">
            <v>ABOGADO</v>
          </cell>
          <cell r="Q424" t="str">
            <v>MAESTRO</v>
          </cell>
          <cell r="S424" t="str">
            <v xml:space="preserve"> </v>
          </cell>
          <cell r="U424" t="str">
            <v>SOLTERO</v>
          </cell>
          <cell r="V424">
            <v>33619</v>
          </cell>
          <cell r="W424" t="str">
            <v>JOSE SABOGAL # 245 - PALERMO - TRUJILLO</v>
          </cell>
          <cell r="X424" t="str">
            <v/>
          </cell>
          <cell r="Y424" t="str">
            <v/>
          </cell>
        </row>
        <row r="425">
          <cell r="A425">
            <v>1666</v>
          </cell>
          <cell r="B425" t="str">
            <v>DERECHO Y CIENCIAS POLITICAS</v>
          </cell>
          <cell r="C425" t="str">
            <v>CIENCIAS JURIDICAS PUBLICAS Y POLITICAS</v>
          </cell>
          <cell r="D425" t="str">
            <v>ZAVALA SULLAC JUAN CARLOS</v>
          </cell>
          <cell r="E425" t="str">
            <v>NOMBRADO</v>
          </cell>
          <cell r="F425" t="str">
            <v>PRINCIPAL DE</v>
          </cell>
          <cell r="G425">
            <v>578</v>
          </cell>
          <cell r="H425">
            <v>1</v>
          </cell>
          <cell r="I425">
            <v>645.4</v>
          </cell>
          <cell r="J425">
            <v>1200</v>
          </cell>
          <cell r="L425" t="str">
            <v>M</v>
          </cell>
          <cell r="M425" t="str">
            <v>PRI DE</v>
          </cell>
          <cell r="N425">
            <v>17834074</v>
          </cell>
          <cell r="O425" t="str">
            <v>A.F.P</v>
          </cell>
          <cell r="P425" t="str">
            <v>ABOGADO</v>
          </cell>
          <cell r="Q425" t="str">
            <v xml:space="preserve"> </v>
          </cell>
          <cell r="S425" t="str">
            <v xml:space="preserve"> </v>
          </cell>
          <cell r="U425" t="str">
            <v>CASADO</v>
          </cell>
          <cell r="V425">
            <v>27607</v>
          </cell>
          <cell r="W425" t="str">
            <v>PACHACUTEC # 564 - SANTA MARIA - TRUJILLO</v>
          </cell>
          <cell r="X425">
            <v>6</v>
          </cell>
          <cell r="Y425" t="str">
            <v>DIRECTOR DE ESCUELA</v>
          </cell>
        </row>
        <row r="426">
          <cell r="A426">
            <v>1662</v>
          </cell>
          <cell r="B426" t="str">
            <v>DERECHO Y CIENCIAS POLITICAS</v>
          </cell>
          <cell r="C426" t="str">
            <v>CIENCIAS JURIDICAS PUBLICAS Y POLITICAS</v>
          </cell>
          <cell r="D426" t="str">
            <v>SANTOS CRUZ TEODULO JENARO</v>
          </cell>
          <cell r="E426" t="str">
            <v>NOMBRADO</v>
          </cell>
          <cell r="F426" t="str">
            <v>PRINCIPAL DE</v>
          </cell>
          <cell r="G426">
            <v>579</v>
          </cell>
          <cell r="H426">
            <v>1</v>
          </cell>
          <cell r="I426">
            <v>638.54</v>
          </cell>
          <cell r="J426">
            <v>1170</v>
          </cell>
          <cell r="L426" t="str">
            <v>M</v>
          </cell>
          <cell r="M426" t="str">
            <v>PRI DE</v>
          </cell>
          <cell r="N426">
            <v>17929684</v>
          </cell>
          <cell r="O426">
            <v>20530</v>
          </cell>
          <cell r="P426" t="str">
            <v>ABOGADO</v>
          </cell>
          <cell r="Q426" t="str">
            <v>MAESTRO</v>
          </cell>
          <cell r="S426" t="str">
            <v>DOCTOR</v>
          </cell>
          <cell r="U426" t="str">
            <v>CASADO</v>
          </cell>
          <cell r="V426">
            <v>27576</v>
          </cell>
          <cell r="W426" t="str">
            <v>CAVERO DE TOLEDO # 334 - STO. DOMINGUITO - TRUJILLO</v>
          </cell>
          <cell r="X426">
            <v>3</v>
          </cell>
          <cell r="Y426" t="str">
            <v>DECANO</v>
          </cell>
        </row>
        <row r="427">
          <cell r="A427">
            <v>2117</v>
          </cell>
          <cell r="B427" t="str">
            <v>DERECHO Y CIENCIAS POLITICAS</v>
          </cell>
          <cell r="C427" t="str">
            <v>CIENCIAS JURIDICAS PUBLICAS Y POLITICAS</v>
          </cell>
          <cell r="D427" t="str">
            <v>PISFIL CHAVESTA EULOGIO</v>
          </cell>
          <cell r="E427" t="str">
            <v>NOMBRADO</v>
          </cell>
          <cell r="F427" t="str">
            <v>PRINCIPAL TC</v>
          </cell>
          <cell r="G427">
            <v>580</v>
          </cell>
          <cell r="H427">
            <v>1</v>
          </cell>
          <cell r="I427">
            <v>631</v>
          </cell>
          <cell r="J427">
            <v>1170</v>
          </cell>
          <cell r="L427" t="str">
            <v>M</v>
          </cell>
          <cell r="M427" t="str">
            <v>PRI TC</v>
          </cell>
          <cell r="N427">
            <v>17863707</v>
          </cell>
          <cell r="O427">
            <v>19990</v>
          </cell>
          <cell r="P427" t="str">
            <v>ABOGADO</v>
          </cell>
          <cell r="Q427" t="str">
            <v>MAESTRO</v>
          </cell>
          <cell r="S427" t="str">
            <v xml:space="preserve"> </v>
          </cell>
          <cell r="U427" t="str">
            <v>CASADO</v>
          </cell>
          <cell r="V427">
            <v>29619</v>
          </cell>
          <cell r="W427" t="str">
            <v>BOLIVAR N° 229 INT. F - CENTRO CIVICO - TRUJILLO</v>
          </cell>
          <cell r="X427">
            <v>5</v>
          </cell>
          <cell r="Y427" t="str">
            <v>JEFE DE DEPARTAMENTO</v>
          </cell>
        </row>
        <row r="428">
          <cell r="A428">
            <v>2609</v>
          </cell>
          <cell r="B428" t="str">
            <v>DERECHO Y CIENCIAS POLITICAS</v>
          </cell>
          <cell r="C428" t="str">
            <v>CIENCIAS JURIDICAS PUBLICAS Y POLITICAS</v>
          </cell>
          <cell r="D428" t="str">
            <v>LOZANO ALVARADO GENARO NELSON</v>
          </cell>
          <cell r="E428" t="str">
            <v>NOMBRADO</v>
          </cell>
          <cell r="F428" t="str">
            <v>PRINCIPAL TC</v>
          </cell>
          <cell r="G428">
            <v>581</v>
          </cell>
          <cell r="H428">
            <v>1</v>
          </cell>
          <cell r="I428">
            <v>638.54</v>
          </cell>
          <cell r="J428">
            <v>1170</v>
          </cell>
          <cell r="L428" t="str">
            <v>M</v>
          </cell>
          <cell r="M428" t="str">
            <v>PRI TC</v>
          </cell>
          <cell r="N428">
            <v>17815314</v>
          </cell>
          <cell r="O428" t="str">
            <v>A.F.P</v>
          </cell>
          <cell r="P428" t="str">
            <v>ABOGADO</v>
          </cell>
          <cell r="Q428" t="str">
            <v>MAESTRO</v>
          </cell>
          <cell r="S428" t="str">
            <v xml:space="preserve"> </v>
          </cell>
          <cell r="U428" t="str">
            <v>CASADO</v>
          </cell>
          <cell r="V428">
            <v>30371</v>
          </cell>
          <cell r="W428" t="str">
            <v>GONZALES PRADA #1330 - SANTA MARIA - TRUJILLO</v>
          </cell>
          <cell r="X428" t="str">
            <v/>
          </cell>
          <cell r="Y428" t="str">
            <v/>
          </cell>
        </row>
        <row r="429">
          <cell r="A429">
            <v>5034</v>
          </cell>
          <cell r="B429" t="str">
            <v>DERECHO Y CIENCIAS POLITICAS</v>
          </cell>
          <cell r="C429" t="str">
            <v>CIENCIAS JURIDICAS PUBLICAS Y POLITICAS</v>
          </cell>
          <cell r="D429" t="str">
            <v>VASQUEZ BOYER CARLOS ALBERTO</v>
          </cell>
          <cell r="E429" t="str">
            <v>NOMBRADO</v>
          </cell>
          <cell r="F429" t="str">
            <v>PRINCIPAL TC</v>
          </cell>
          <cell r="G429">
            <v>582</v>
          </cell>
          <cell r="H429">
            <v>1</v>
          </cell>
          <cell r="I429">
            <v>278.62</v>
          </cell>
          <cell r="J429">
            <v>1170</v>
          </cell>
          <cell r="L429" t="str">
            <v>M</v>
          </cell>
          <cell r="M429" t="str">
            <v>PRI TC</v>
          </cell>
          <cell r="N429">
            <v>17938864</v>
          </cell>
          <cell r="O429" t="str">
            <v>A.F.P</v>
          </cell>
          <cell r="P429" t="str">
            <v>ABOGADO</v>
          </cell>
          <cell r="Q429" t="str">
            <v>MAESTRO</v>
          </cell>
          <cell r="S429" t="str">
            <v xml:space="preserve"> </v>
          </cell>
          <cell r="U429" t="str">
            <v>CASADO</v>
          </cell>
          <cell r="V429">
            <v>33298</v>
          </cell>
          <cell r="W429" t="str">
            <v>LAMBAYEQUE S/N - LAS DELICIAS - MOCHE</v>
          </cell>
          <cell r="X429" t="str">
            <v/>
          </cell>
          <cell r="Y429" t="str">
            <v/>
          </cell>
        </row>
        <row r="430">
          <cell r="A430">
            <v>770</v>
          </cell>
          <cell r="B430" t="str">
            <v>DERECHO Y CIENCIAS POLITICAS</v>
          </cell>
          <cell r="C430" t="str">
            <v>CIENCIAS JURIDICAS PUBLICAS Y POLITICAS</v>
          </cell>
          <cell r="D430" t="str">
            <v>IDROGO DELGADO TEOFILO</v>
          </cell>
          <cell r="E430" t="str">
            <v>NOMBRADO</v>
          </cell>
          <cell r="F430" t="str">
            <v>PRINCIPAL TP 10 H</v>
          </cell>
          <cell r="G430">
            <v>584</v>
          </cell>
          <cell r="H430">
            <v>0</v>
          </cell>
          <cell r="I430">
            <v>0</v>
          </cell>
          <cell r="J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S430">
            <v>0</v>
          </cell>
          <cell r="U430">
            <v>0</v>
          </cell>
          <cell r="V430" t="str">
            <v>*</v>
          </cell>
          <cell r="W430">
            <v>0</v>
          </cell>
          <cell r="Y430" t="str">
            <v/>
          </cell>
          <cell r="Z430" t="str">
            <v>L.S.G.H.</v>
          </cell>
        </row>
        <row r="431">
          <cell r="A431">
            <v>37</v>
          </cell>
          <cell r="B431" t="str">
            <v>DERECHO Y CIENCIAS POLITICAS</v>
          </cell>
          <cell r="C431" t="str">
            <v>CIENCIAS JURIDICAS PUBLICAS Y POLITICAS</v>
          </cell>
          <cell r="D431" t="str">
            <v>ORDOÑEZ RODRIGUEZ GABRIEL NARCIZO</v>
          </cell>
          <cell r="E431" t="str">
            <v>NOMBRADO</v>
          </cell>
          <cell r="F431" t="str">
            <v>ASOCIADO TC</v>
          </cell>
          <cell r="G431">
            <v>586</v>
          </cell>
          <cell r="H431">
            <v>1</v>
          </cell>
          <cell r="I431">
            <v>361.64</v>
          </cell>
          <cell r="J431">
            <v>560</v>
          </cell>
          <cell r="L431" t="str">
            <v>M</v>
          </cell>
          <cell r="M431" t="str">
            <v>ASO TC</v>
          </cell>
          <cell r="N431">
            <v>17886319</v>
          </cell>
          <cell r="O431" t="str">
            <v>A.F.P</v>
          </cell>
          <cell r="P431" t="str">
            <v>ABOGADO</v>
          </cell>
          <cell r="Q431" t="str">
            <v>MAESTRO</v>
          </cell>
          <cell r="S431" t="str">
            <v xml:space="preserve"> </v>
          </cell>
          <cell r="U431" t="str">
            <v>CASADO</v>
          </cell>
          <cell r="V431">
            <v>28338</v>
          </cell>
          <cell r="W431" t="str">
            <v>SANTO DOMINGO #326 - EL RECREO - TRUJILLO</v>
          </cell>
          <cell r="X431" t="str">
            <v/>
          </cell>
          <cell r="Y431" t="str">
            <v/>
          </cell>
        </row>
        <row r="432">
          <cell r="A432">
            <v>4142</v>
          </cell>
          <cell r="B432" t="str">
            <v>DERECHO Y CIENCIAS POLITICAS</v>
          </cell>
          <cell r="C432" t="str">
            <v>CIENCIAS JURIDICAS PUBLICAS Y POLITICAS</v>
          </cell>
          <cell r="D432" t="str">
            <v>CELI AREVALO MARCO ALFONSO</v>
          </cell>
          <cell r="E432" t="str">
            <v>NOMBRADO</v>
          </cell>
          <cell r="F432" t="str">
            <v>ASOCIADO TC</v>
          </cell>
          <cell r="G432">
            <v>587</v>
          </cell>
          <cell r="H432">
            <v>1</v>
          </cell>
          <cell r="I432">
            <v>24.06</v>
          </cell>
          <cell r="J432">
            <v>560</v>
          </cell>
          <cell r="L432" t="str">
            <v>M</v>
          </cell>
          <cell r="M432" t="str">
            <v>ASO TC</v>
          </cell>
          <cell r="N432">
            <v>17864056</v>
          </cell>
          <cell r="O432" t="str">
            <v>A.F.P</v>
          </cell>
          <cell r="P432" t="str">
            <v>ABOGADO</v>
          </cell>
          <cell r="Q432" t="str">
            <v>MAESTRO</v>
          </cell>
          <cell r="S432" t="str">
            <v xml:space="preserve"> </v>
          </cell>
          <cell r="U432" t="str">
            <v>DIVORC.</v>
          </cell>
          <cell r="V432">
            <v>33532</v>
          </cell>
          <cell r="W432" t="str">
            <v>JOSE GALVEZ N° 469 - INT G -  - TRUJILLO</v>
          </cell>
          <cell r="X432" t="str">
            <v/>
          </cell>
          <cell r="Y432" t="str">
            <v/>
          </cell>
        </row>
        <row r="433">
          <cell r="A433">
            <v>3002</v>
          </cell>
          <cell r="B433" t="str">
            <v>DERECHO Y CIENCIAS POLITICAS</v>
          </cell>
          <cell r="C433" t="str">
            <v>CIENCIAS JURIDICAS PUBLICAS Y POLITICAS</v>
          </cell>
          <cell r="D433" t="str">
            <v>ETO CRUZ GERARDO</v>
          </cell>
          <cell r="E433" t="str">
            <v>NOMBRADO</v>
          </cell>
          <cell r="F433" t="str">
            <v>ASOCIADO TP 08 H</v>
          </cell>
          <cell r="G433">
            <v>588</v>
          </cell>
          <cell r="H433">
            <v>1</v>
          </cell>
          <cell r="I433">
            <v>282.54000000000002</v>
          </cell>
          <cell r="J433">
            <v>112</v>
          </cell>
          <cell r="L433" t="str">
            <v>M</v>
          </cell>
          <cell r="M433" t="str">
            <v>ASO TC</v>
          </cell>
          <cell r="N433">
            <v>17802594</v>
          </cell>
          <cell r="O433" t="str">
            <v>A.F.P</v>
          </cell>
          <cell r="P433" t="str">
            <v>ABOGADO</v>
          </cell>
          <cell r="Q433" t="str">
            <v xml:space="preserve"> </v>
          </cell>
          <cell r="S433" t="str">
            <v xml:space="preserve"> </v>
          </cell>
          <cell r="U433" t="str">
            <v>CASADO</v>
          </cell>
          <cell r="V433">
            <v>31978</v>
          </cell>
          <cell r="W433" t="str">
            <v xml:space="preserve">MZ. I - 31 - LAS CAPULLANAS - </v>
          </cell>
          <cell r="X433" t="str">
            <v/>
          </cell>
          <cell r="Y433" t="str">
            <v/>
          </cell>
        </row>
        <row r="434">
          <cell r="A434">
            <v>1951</v>
          </cell>
          <cell r="B434" t="str">
            <v>DERECHO Y CIENCIAS POLITICAS</v>
          </cell>
          <cell r="C434" t="str">
            <v>CIENCIAS JURIDICAS PUBLICAS Y POLITICAS</v>
          </cell>
          <cell r="D434" t="str">
            <v>URBINA GANVINI PEDRO GUILLERMO</v>
          </cell>
          <cell r="E434" t="str">
            <v>NOMBRADO</v>
          </cell>
          <cell r="F434" t="str">
            <v>AUXILIAR TP 08 H</v>
          </cell>
          <cell r="G434">
            <v>590</v>
          </cell>
          <cell r="H434">
            <v>1</v>
          </cell>
          <cell r="I434">
            <v>0</v>
          </cell>
          <cell r="J434">
            <v>56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S434">
            <v>0</v>
          </cell>
          <cell r="U434">
            <v>0</v>
          </cell>
          <cell r="V434" t="str">
            <v>*</v>
          </cell>
          <cell r="W434">
            <v>0</v>
          </cell>
          <cell r="X434" t="str">
            <v/>
          </cell>
          <cell r="Y434" t="str">
            <v/>
          </cell>
        </row>
        <row r="435">
          <cell r="A435">
            <v>4696</v>
          </cell>
          <cell r="B435" t="str">
            <v>DERECHO Y CIENCIAS POLITICAS</v>
          </cell>
          <cell r="C435" t="str">
            <v>CIENCIAS JURIDICAS PUBLICAS Y POLITICAS</v>
          </cell>
          <cell r="D435" t="str">
            <v>YARROW YARROW ALAN ROVERD</v>
          </cell>
          <cell r="E435" t="str">
            <v>NOMBRADO</v>
          </cell>
          <cell r="F435" t="str">
            <v>AUXILIAR TC</v>
          </cell>
          <cell r="G435">
            <v>594</v>
          </cell>
          <cell r="H435">
            <v>1</v>
          </cell>
          <cell r="I435">
            <v>129.41999999999999</v>
          </cell>
          <cell r="J435">
            <v>280</v>
          </cell>
          <cell r="L435" t="str">
            <v>M</v>
          </cell>
          <cell r="M435" t="str">
            <v>AUX TC</v>
          </cell>
          <cell r="N435">
            <v>17887090</v>
          </cell>
          <cell r="O435" t="str">
            <v>A.F.P</v>
          </cell>
          <cell r="P435" t="str">
            <v>ABOGADO</v>
          </cell>
          <cell r="Q435" t="str">
            <v xml:space="preserve"> </v>
          </cell>
          <cell r="S435" t="str">
            <v xml:space="preserve"> </v>
          </cell>
          <cell r="U435" t="str">
            <v>CASADO</v>
          </cell>
          <cell r="V435">
            <v>35125</v>
          </cell>
          <cell r="W435" t="str">
            <v>AV. ESPAÑA N° 2430 - TRUJILLO - TRUJILLO</v>
          </cell>
          <cell r="X435" t="str">
            <v/>
          </cell>
          <cell r="Y435" t="str">
            <v/>
          </cell>
        </row>
        <row r="436">
          <cell r="A436">
            <v>4702</v>
          </cell>
          <cell r="B436" t="str">
            <v>DERECHO Y CIENCIAS POLITICAS</v>
          </cell>
          <cell r="C436" t="str">
            <v>CIENCIAS JURIDICAS PUBLICAS Y POLITICAS</v>
          </cell>
          <cell r="D436" t="str">
            <v>REYES BARRUTIA LIZARDO</v>
          </cell>
          <cell r="E436" t="str">
            <v>NOMBRADO</v>
          </cell>
          <cell r="F436" t="str">
            <v>AUXILIAR TC</v>
          </cell>
          <cell r="G436">
            <v>595</v>
          </cell>
          <cell r="H436">
            <v>1</v>
          </cell>
          <cell r="I436">
            <v>128.78</v>
          </cell>
          <cell r="J436">
            <v>280</v>
          </cell>
          <cell r="L436" t="str">
            <v>M</v>
          </cell>
          <cell r="M436" t="str">
            <v>AUX TC</v>
          </cell>
          <cell r="N436">
            <v>17906623</v>
          </cell>
          <cell r="O436" t="str">
            <v>A.F.P</v>
          </cell>
          <cell r="P436" t="str">
            <v>ABOGADO</v>
          </cell>
          <cell r="Q436" t="str">
            <v xml:space="preserve"> </v>
          </cell>
          <cell r="S436" t="str">
            <v xml:space="preserve"> </v>
          </cell>
          <cell r="U436" t="str">
            <v>SOLTERO</v>
          </cell>
          <cell r="V436">
            <v>35125</v>
          </cell>
          <cell r="W436" t="str">
            <v>FELIPE S. SAVERRY N° 430-B -  - TRUJILLO</v>
          </cell>
          <cell r="X436" t="str">
            <v/>
          </cell>
          <cell r="Y436" t="str">
            <v/>
          </cell>
        </row>
        <row r="437">
          <cell r="A437">
            <v>4182</v>
          </cell>
          <cell r="B437" t="str">
            <v>DERECHO Y CIENCIAS POLITICAS</v>
          </cell>
          <cell r="C437" t="str">
            <v>CIENCIAS JURIDICAS PUBLICAS Y POLITICAS</v>
          </cell>
          <cell r="D437" t="str">
            <v>ZARZOSA CAMPOS CARLOS ENRIQUE</v>
          </cell>
          <cell r="E437" t="str">
            <v>NOMBRADO</v>
          </cell>
          <cell r="F437" t="str">
            <v>AUXILIAR TP 08 H</v>
          </cell>
          <cell r="G437">
            <v>597</v>
          </cell>
          <cell r="H437">
            <v>1</v>
          </cell>
          <cell r="I437">
            <v>0</v>
          </cell>
          <cell r="J437">
            <v>56</v>
          </cell>
          <cell r="L437" t="str">
            <v>M</v>
          </cell>
          <cell r="M437" t="str">
            <v>AUX T.</v>
          </cell>
          <cell r="N437">
            <v>23276181</v>
          </cell>
          <cell r="O437" t="str">
            <v>A.F.P.</v>
          </cell>
          <cell r="P437" t="str">
            <v>ABOGADO</v>
          </cell>
          <cell r="Q437" t="str">
            <v>MAESTRO</v>
          </cell>
          <cell r="S437" t="str">
            <v xml:space="preserve"> </v>
          </cell>
          <cell r="U437" t="str">
            <v>CONVIV.</v>
          </cell>
          <cell r="V437">
            <v>33619</v>
          </cell>
          <cell r="W437" t="str">
            <v>JUAN PABLO II V ETAPA - SAN ANDRES - VICTOR LARCO</v>
          </cell>
          <cell r="X437" t="str">
            <v/>
          </cell>
          <cell r="Y437" t="str">
            <v/>
          </cell>
        </row>
        <row r="438">
          <cell r="A438">
            <v>5660</v>
          </cell>
          <cell r="B438" t="str">
            <v>DERECHO Y CIENCIAS POLITICAS</v>
          </cell>
          <cell r="C438" t="str">
            <v>CIENCIAS JURIDICAS PUBLICAS Y POLITICAS</v>
          </cell>
          <cell r="D438" t="str">
            <v>ALARCON MONTOYA OSCAR ELIOT</v>
          </cell>
          <cell r="E438" t="str">
            <v>NOMBRADO</v>
          </cell>
          <cell r="F438" t="str">
            <v>AUXILIAR TP 20 H</v>
          </cell>
          <cell r="G438">
            <v>598</v>
          </cell>
          <cell r="H438">
            <v>1</v>
          </cell>
          <cell r="I438">
            <v>0</v>
          </cell>
          <cell r="J438">
            <v>140</v>
          </cell>
          <cell r="L438" t="str">
            <v>M</v>
          </cell>
          <cell r="M438" t="str">
            <v>AUX TP</v>
          </cell>
          <cell r="N438">
            <v>16686794</v>
          </cell>
          <cell r="O438" t="str">
            <v>A.F.P</v>
          </cell>
          <cell r="P438" t="str">
            <v>ABOGADO</v>
          </cell>
          <cell r="Q438" t="str">
            <v>MAESTRO</v>
          </cell>
          <cell r="S438" t="str">
            <v xml:space="preserve"> </v>
          </cell>
          <cell r="U438" t="str">
            <v>DIVORC.</v>
          </cell>
          <cell r="V438">
            <v>39097</v>
          </cell>
          <cell r="W438" t="str">
            <v>SANTA EULALIA  379 DPTO. "C" - LA MERCED - TRUJILLO</v>
          </cell>
          <cell r="X438" t="str">
            <v/>
          </cell>
          <cell r="Y438" t="str">
            <v/>
          </cell>
        </row>
        <row r="439">
          <cell r="A439">
            <v>4695</v>
          </cell>
          <cell r="B439" t="str">
            <v>DERECHO Y CIENCIAS POLITICAS</v>
          </cell>
          <cell r="C439" t="str">
            <v>CIENCIAS JURIDICAS PUBLICAS Y POLITICAS</v>
          </cell>
          <cell r="D439" t="str">
            <v>TANTALEAN RODRIGUEZ JEANNETTE CECILIA</v>
          </cell>
          <cell r="E439" t="str">
            <v>NOMBRADO</v>
          </cell>
          <cell r="F439" t="str">
            <v>AUXILIAR TP 10 H</v>
          </cell>
          <cell r="G439">
            <v>601</v>
          </cell>
          <cell r="H439">
            <v>1</v>
          </cell>
          <cell r="I439">
            <v>0</v>
          </cell>
          <cell r="J439">
            <v>0</v>
          </cell>
          <cell r="L439" t="str">
            <v>F</v>
          </cell>
          <cell r="M439" t="str">
            <v>AUX TP</v>
          </cell>
          <cell r="N439">
            <v>17824812</v>
          </cell>
          <cell r="O439">
            <v>19990</v>
          </cell>
          <cell r="P439" t="str">
            <v>ABOGADO</v>
          </cell>
          <cell r="Q439" t="str">
            <v xml:space="preserve"> </v>
          </cell>
          <cell r="S439" t="str">
            <v xml:space="preserve"> </v>
          </cell>
          <cell r="U439" t="str">
            <v>SOLTERA</v>
          </cell>
          <cell r="V439">
            <v>35125</v>
          </cell>
          <cell r="W439" t="str">
            <v>28 DE JULIO N° 174 - TORRES ARAUJO - TRUJILLO</v>
          </cell>
        </row>
        <row r="440">
          <cell r="A440">
            <v>4112</v>
          </cell>
          <cell r="B440" t="str">
            <v>DERECHO Y CIENCIAS POLITICAS</v>
          </cell>
          <cell r="C440" t="str">
            <v>CIENCIAS JURIDICAS PUBLICAS Y POLITICAS</v>
          </cell>
          <cell r="D440" t="str">
            <v>CHAVEZ GARCIA HILDA ROSA</v>
          </cell>
          <cell r="E440" t="str">
            <v>NOMBRADO</v>
          </cell>
          <cell r="F440" t="str">
            <v>AUXILIAR TP 10 H</v>
          </cell>
          <cell r="G440">
            <v>603</v>
          </cell>
          <cell r="H440">
            <v>1</v>
          </cell>
          <cell r="I440">
            <v>0</v>
          </cell>
          <cell r="J440">
            <v>56</v>
          </cell>
          <cell r="L440" t="str">
            <v>F</v>
          </cell>
          <cell r="M440" t="str">
            <v>AUX TP</v>
          </cell>
          <cell r="N440">
            <v>17913724</v>
          </cell>
          <cell r="O440" t="str">
            <v>A.F.P</v>
          </cell>
          <cell r="P440" t="str">
            <v>ABOGADO</v>
          </cell>
          <cell r="Q440" t="str">
            <v>MAESTRO</v>
          </cell>
          <cell r="S440" t="str">
            <v xml:space="preserve"> </v>
          </cell>
          <cell r="U440" t="str">
            <v>DIVORC.</v>
          </cell>
          <cell r="V440">
            <v>33390</v>
          </cell>
          <cell r="W440" t="str">
            <v>LOS GIRASOLES # 121 - SANTA EDELMIRA - VICTOR LARCO</v>
          </cell>
          <cell r="X440" t="str">
            <v/>
          </cell>
          <cell r="Y440" t="str">
            <v/>
          </cell>
        </row>
        <row r="441">
          <cell r="A441">
            <v>4144</v>
          </cell>
          <cell r="B441" t="str">
            <v>DERECHO Y CIENCIAS POLITICAS</v>
          </cell>
          <cell r="C441" t="str">
            <v>CIENCIAS JURIDICAS PUBLICAS Y POLITICAS</v>
          </cell>
          <cell r="D441" t="str">
            <v>CARNERO ARROYO ENA ROCIO</v>
          </cell>
          <cell r="E441" t="str">
            <v>NOMBRADO</v>
          </cell>
          <cell r="F441" t="str">
            <v>ASOCIADO TC</v>
          </cell>
          <cell r="G441">
            <v>969</v>
          </cell>
          <cell r="H441">
            <v>1</v>
          </cell>
          <cell r="I441">
            <v>120.7</v>
          </cell>
          <cell r="J441">
            <v>560</v>
          </cell>
          <cell r="L441" t="str">
            <v>F</v>
          </cell>
          <cell r="M441" t="str">
            <v>ASO TC</v>
          </cell>
          <cell r="N441">
            <v>18099507</v>
          </cell>
          <cell r="O441" t="str">
            <v>A.F.P</v>
          </cell>
          <cell r="P441" t="str">
            <v>ABOGADO</v>
          </cell>
          <cell r="Q441" t="str">
            <v>MAESTRO</v>
          </cell>
          <cell r="S441" t="str">
            <v xml:space="preserve"> </v>
          </cell>
          <cell r="U441" t="str">
            <v>SOLTERA</v>
          </cell>
          <cell r="V441">
            <v>33532</v>
          </cell>
          <cell r="W441" t="str">
            <v>VICTOR BELAUNDE N° 361 - STO. DOMINGUITO - TRUJILLO</v>
          </cell>
          <cell r="X441" t="str">
            <v/>
          </cell>
          <cell r="Y441" t="str">
            <v/>
          </cell>
        </row>
        <row r="442">
          <cell r="A442">
            <v>3000</v>
          </cell>
          <cell r="B442" t="str">
            <v>DERECHO Y CIENCIAS POLITICAS</v>
          </cell>
          <cell r="C442" t="str">
            <v>CIENCIAS JURIDICAS PUBLICAS Y POLITICAS</v>
          </cell>
          <cell r="D442" t="str">
            <v>ESTRADA DIAZ JUAN JOSE</v>
          </cell>
          <cell r="E442" t="str">
            <v>NOMBRADO</v>
          </cell>
          <cell r="F442" t="str">
            <v>ASOCIADO TP 10 H</v>
          </cell>
          <cell r="G442">
            <v>973</v>
          </cell>
          <cell r="H442">
            <v>1</v>
          </cell>
          <cell r="I442">
            <v>0</v>
          </cell>
          <cell r="J442">
            <v>140</v>
          </cell>
          <cell r="L442" t="str">
            <v>M</v>
          </cell>
          <cell r="M442" t="str">
            <v>ASO TP</v>
          </cell>
          <cell r="N442">
            <v>17866788</v>
          </cell>
          <cell r="O442" t="str">
            <v>A.F.P</v>
          </cell>
          <cell r="P442" t="str">
            <v>ABOGADO</v>
          </cell>
          <cell r="Q442" t="str">
            <v>MAESTRO</v>
          </cell>
          <cell r="S442" t="str">
            <v xml:space="preserve"> </v>
          </cell>
          <cell r="U442" t="str">
            <v>CASADO</v>
          </cell>
          <cell r="V442">
            <v>31978</v>
          </cell>
          <cell r="W442" t="str">
            <v>MZ. "B" LOTE 16 - LAS FLORES DEL GOLF - VICTOR LARCO</v>
          </cell>
          <cell r="X442" t="str">
            <v/>
          </cell>
          <cell r="Y442" t="str">
            <v/>
          </cell>
        </row>
        <row r="443">
          <cell r="A443">
            <v>4719</v>
          </cell>
          <cell r="B443" t="str">
            <v>DERECHO Y CIENCIAS POLITICAS</v>
          </cell>
          <cell r="C443" t="str">
            <v>CIENCIAS JURIDICAS PUBLICAS Y POLITICAS</v>
          </cell>
          <cell r="D443" t="str">
            <v>MATTA BERRIOS WILLAM ALFREDO</v>
          </cell>
          <cell r="E443" t="str">
            <v>CONTRATADO</v>
          </cell>
          <cell r="F443" t="str">
            <v>AUXILIAR TP 20 H</v>
          </cell>
          <cell r="G443">
            <v>589</v>
          </cell>
          <cell r="H443">
            <v>1</v>
          </cell>
          <cell r="I443">
            <v>0</v>
          </cell>
          <cell r="J443">
            <v>0</v>
          </cell>
          <cell r="L443" t="str">
            <v>M</v>
          </cell>
          <cell r="M443" t="str">
            <v>AUX TP</v>
          </cell>
          <cell r="N443">
            <v>17842464</v>
          </cell>
          <cell r="O443" t="str">
            <v>A.F.P.</v>
          </cell>
          <cell r="P443" t="str">
            <v>ABOGADO</v>
          </cell>
          <cell r="Q443" t="str">
            <v xml:space="preserve"> </v>
          </cell>
          <cell r="S443" t="str">
            <v xml:space="preserve"> </v>
          </cell>
          <cell r="U443" t="str">
            <v>CASADO</v>
          </cell>
          <cell r="V443">
            <v>35125</v>
          </cell>
          <cell r="W443" t="str">
            <v>PEKIN N° 390 - SAN SALVADOR - TRUJILLO</v>
          </cell>
          <cell r="X443" t="str">
            <v/>
          </cell>
          <cell r="Y443" t="str">
            <v/>
          </cell>
        </row>
        <row r="444">
          <cell r="A444">
            <v>5659</v>
          </cell>
          <cell r="B444" t="str">
            <v>DERECHO Y CIENCIAS POLITICAS</v>
          </cell>
          <cell r="C444" t="str">
            <v>CIENCIAS JURIDICAS PUBLICAS Y POLITICAS</v>
          </cell>
          <cell r="D444" t="str">
            <v>MENDOZA NAVARRO AMALIA MARLENE</v>
          </cell>
          <cell r="E444" t="str">
            <v>CONTRATADO</v>
          </cell>
          <cell r="F444" t="str">
            <v>AUXILIAR TP 16 H</v>
          </cell>
          <cell r="G444">
            <v>599</v>
          </cell>
          <cell r="H444">
            <v>1</v>
          </cell>
          <cell r="I444">
            <v>0</v>
          </cell>
          <cell r="J444">
            <v>0</v>
          </cell>
          <cell r="L444" t="str">
            <v>F</v>
          </cell>
          <cell r="M444" t="str">
            <v>AUX TP</v>
          </cell>
          <cell r="N444">
            <v>17938429</v>
          </cell>
          <cell r="O444">
            <v>19990</v>
          </cell>
          <cell r="P444" t="str">
            <v>ABOGADO</v>
          </cell>
          <cell r="Q444" t="str">
            <v xml:space="preserve"> </v>
          </cell>
          <cell r="S444" t="str">
            <v xml:space="preserve"> </v>
          </cell>
          <cell r="U444" t="str">
            <v>**</v>
          </cell>
          <cell r="V444">
            <v>38995</v>
          </cell>
          <cell r="W444" t="str">
            <v xml:space="preserve"> -  - </v>
          </cell>
          <cell r="X444" t="str">
            <v/>
          </cell>
          <cell r="Y444" t="str">
            <v/>
          </cell>
          <cell r="Z444" t="str">
            <v>TRAMITE NOM. TP 20</v>
          </cell>
        </row>
        <row r="445">
          <cell r="A445">
            <v>0</v>
          </cell>
          <cell r="B445" t="str">
            <v>DERECHO Y CIENCIAS POLITICAS</v>
          </cell>
          <cell r="C445" t="str">
            <v>CIENCIAS JURIDICAS PUBLICAS Y POLITICAS</v>
          </cell>
          <cell r="D445" t="str">
            <v>VACANTE</v>
          </cell>
          <cell r="E445">
            <v>0</v>
          </cell>
          <cell r="F445">
            <v>0</v>
          </cell>
          <cell r="G445">
            <v>577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S445">
            <v>0</v>
          </cell>
          <cell r="U445">
            <v>0</v>
          </cell>
          <cell r="V445" t="str">
            <v>*</v>
          </cell>
          <cell r="W445">
            <v>0</v>
          </cell>
          <cell r="Y445" t="str">
            <v/>
          </cell>
        </row>
        <row r="446">
          <cell r="A446">
            <v>0</v>
          </cell>
          <cell r="B446" t="str">
            <v>DERECHO Y CIENCIAS POLITICAS</v>
          </cell>
          <cell r="C446" t="str">
            <v>CIENCIAS JURIDICAS PUBLICAS Y POLITICAS</v>
          </cell>
          <cell r="D446" t="str">
            <v>VACANTE</v>
          </cell>
          <cell r="E446">
            <v>0</v>
          </cell>
          <cell r="F446">
            <v>0</v>
          </cell>
          <cell r="G446">
            <v>602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S446">
            <v>0</v>
          </cell>
          <cell r="U446">
            <v>0</v>
          </cell>
          <cell r="V446" t="str">
            <v>*</v>
          </cell>
          <cell r="W446">
            <v>0</v>
          </cell>
          <cell r="Y446" t="str">
            <v/>
          </cell>
        </row>
        <row r="447">
          <cell r="A447">
            <v>5621</v>
          </cell>
          <cell r="B447" t="str">
            <v>DERECHO Y CIENCIAS POLITICAS</v>
          </cell>
          <cell r="C447" t="str">
            <v>CIENCIAS JURIDICAS PUBLICAS Y POLITICAS</v>
          </cell>
          <cell r="D447" t="str">
            <v>BURGOS MARIÑOS VICTOR ALBERTO</v>
          </cell>
          <cell r="E447" t="str">
            <v>CONTRATADO</v>
          </cell>
          <cell r="F447" t="str">
            <v>JP TP 20 H</v>
          </cell>
          <cell r="G447">
            <v>604</v>
          </cell>
          <cell r="H447">
            <v>1</v>
          </cell>
          <cell r="I447">
            <v>0</v>
          </cell>
          <cell r="J447">
            <v>0</v>
          </cell>
          <cell r="L447">
            <v>0</v>
          </cell>
          <cell r="M447" t="str">
            <v>JP TP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S447">
            <v>0</v>
          </cell>
          <cell r="U447">
            <v>0</v>
          </cell>
          <cell r="V447" t="str">
            <v>*</v>
          </cell>
          <cell r="W447">
            <v>0</v>
          </cell>
          <cell r="Y447" t="str">
            <v/>
          </cell>
          <cell r="Z447" t="str">
            <v>REEM. RODRÍGUEZ ALBAN</v>
          </cell>
        </row>
        <row r="448">
          <cell r="A448">
            <v>0</v>
          </cell>
          <cell r="B448" t="str">
            <v>DERECHO Y CIENCIAS POLITICAS</v>
          </cell>
          <cell r="C448" t="str">
            <v>CIENCIAS JURIDICAS PUBLICAS Y POLITICAS</v>
          </cell>
          <cell r="D448" t="str">
            <v>VACANTE</v>
          </cell>
          <cell r="E448">
            <v>0</v>
          </cell>
          <cell r="F448">
            <v>0</v>
          </cell>
          <cell r="G448">
            <v>605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S448">
            <v>0</v>
          </cell>
          <cell r="U448">
            <v>0</v>
          </cell>
          <cell r="V448" t="str">
            <v>*</v>
          </cell>
          <cell r="W448">
            <v>0</v>
          </cell>
          <cell r="Y448" t="str">
            <v/>
          </cell>
        </row>
        <row r="449">
          <cell r="A449">
            <v>0</v>
          </cell>
          <cell r="B449" t="str">
            <v>DERECHO Y CIENCIAS POLITICAS</v>
          </cell>
          <cell r="C449" t="str">
            <v>CIENCIAS JURIDICAS PUBLICAS Y POLITICAS</v>
          </cell>
          <cell r="D449" t="str">
            <v>VACANTE</v>
          </cell>
          <cell r="E449">
            <v>0</v>
          </cell>
          <cell r="F449">
            <v>0</v>
          </cell>
          <cell r="G449">
            <v>619</v>
          </cell>
          <cell r="H449">
            <v>0</v>
          </cell>
          <cell r="I449">
            <v>0</v>
          </cell>
          <cell r="J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S449">
            <v>0</v>
          </cell>
          <cell r="U449">
            <v>0</v>
          </cell>
          <cell r="V449" t="str">
            <v>*</v>
          </cell>
          <cell r="W449">
            <v>0</v>
          </cell>
          <cell r="Y449" t="str">
            <v/>
          </cell>
        </row>
        <row r="450">
          <cell r="A450">
            <v>2472</v>
          </cell>
          <cell r="B450" t="str">
            <v>EDUCACION Y CC. DE LA COMUNICACIÓN</v>
          </cell>
          <cell r="C450" t="str">
            <v>FILOSOFIA Y ARTE</v>
          </cell>
          <cell r="D450" t="str">
            <v>ARIAS SALAZAR MATILDE GUNDENA HONEY</v>
          </cell>
          <cell r="E450" t="str">
            <v>NOMBRADO</v>
          </cell>
          <cell r="F450" t="str">
            <v>AUXILIAR TC</v>
          </cell>
          <cell r="G450">
            <v>673</v>
          </cell>
          <cell r="H450">
            <v>1</v>
          </cell>
          <cell r="I450">
            <v>126.2</v>
          </cell>
          <cell r="J450">
            <v>280</v>
          </cell>
          <cell r="L450" t="str">
            <v>F</v>
          </cell>
          <cell r="M450" t="str">
            <v>AUX TC</v>
          </cell>
          <cell r="N450">
            <v>18039424</v>
          </cell>
          <cell r="O450">
            <v>19990</v>
          </cell>
          <cell r="P450" t="str">
            <v>LIC.  EN EDUC. SECUNDARIA</v>
          </cell>
          <cell r="Q450" t="str">
            <v>MAESTRO</v>
          </cell>
          <cell r="S450" t="str">
            <v xml:space="preserve"> </v>
          </cell>
          <cell r="U450" t="str">
            <v>SOLTERA</v>
          </cell>
          <cell r="V450">
            <v>29738</v>
          </cell>
          <cell r="W450" t="str">
            <v xml:space="preserve">MZ. P N° 7 LOS PINOS -  - </v>
          </cell>
          <cell r="X450" t="str">
            <v/>
          </cell>
          <cell r="Y450" t="str">
            <v/>
          </cell>
        </row>
        <row r="451">
          <cell r="A451">
            <v>3181</v>
          </cell>
          <cell r="B451" t="str">
            <v>EDUCACION Y CC. DE LA COMUNICACIÓN</v>
          </cell>
          <cell r="C451" t="str">
            <v>CIENCIAS DE LA EDUCACION</v>
          </cell>
          <cell r="D451" t="str">
            <v>VILCHEZ SICCHA LUCAS ARQUIMEDES</v>
          </cell>
          <cell r="E451" t="str">
            <v>NOMBRADO</v>
          </cell>
          <cell r="F451" t="str">
            <v>PRINCIPAL DE</v>
          </cell>
          <cell r="G451">
            <v>622</v>
          </cell>
          <cell r="H451">
            <v>1</v>
          </cell>
          <cell r="I451">
            <v>650.26</v>
          </cell>
          <cell r="J451">
            <v>1200</v>
          </cell>
          <cell r="L451" t="str">
            <v>M</v>
          </cell>
          <cell r="M451" t="str">
            <v>PRI DE</v>
          </cell>
          <cell r="N451">
            <v>18833305</v>
          </cell>
          <cell r="O451" t="str">
            <v>A.F.P</v>
          </cell>
          <cell r="P451" t="str">
            <v>LIC.EN EDUCACION</v>
          </cell>
          <cell r="Q451" t="str">
            <v>MAESTRO</v>
          </cell>
          <cell r="S451" t="str">
            <v>DOCTOR</v>
          </cell>
          <cell r="U451" t="str">
            <v>CASADO</v>
          </cell>
          <cell r="V451">
            <v>32191</v>
          </cell>
          <cell r="W451" t="str">
            <v>GRAU N° 105 -  - CHICAMA - ASCOPE</v>
          </cell>
          <cell r="X451" t="str">
            <v/>
          </cell>
          <cell r="Y451" t="str">
            <v/>
          </cell>
        </row>
        <row r="452">
          <cell r="A452">
            <v>3394</v>
          </cell>
          <cell r="B452" t="str">
            <v>EDUCACION Y CC. DE LA COMUNICACIÓN</v>
          </cell>
          <cell r="C452" t="str">
            <v>CIENCIAS DE LA EDUCACION</v>
          </cell>
          <cell r="D452" t="str">
            <v>YUPANQUI PEREDA JUAN</v>
          </cell>
          <cell r="E452" t="str">
            <v>NOMBRADO</v>
          </cell>
          <cell r="F452" t="str">
            <v>PRINCIPAL DE</v>
          </cell>
          <cell r="G452">
            <v>623</v>
          </cell>
          <cell r="H452">
            <v>1</v>
          </cell>
          <cell r="I452">
            <v>642.12</v>
          </cell>
          <cell r="J452">
            <v>1200</v>
          </cell>
          <cell r="L452" t="str">
            <v>M</v>
          </cell>
          <cell r="M452" t="str">
            <v>PRI DE</v>
          </cell>
          <cell r="N452">
            <v>17909638</v>
          </cell>
          <cell r="O452" t="str">
            <v>A.F.P</v>
          </cell>
          <cell r="P452" t="str">
            <v>LIC.EN EDUCACION</v>
          </cell>
          <cell r="Q452" t="str">
            <v>MAESTRO</v>
          </cell>
          <cell r="S452" t="str">
            <v xml:space="preserve"> </v>
          </cell>
          <cell r="U452" t="str">
            <v>CASADO</v>
          </cell>
          <cell r="V452">
            <v>32728</v>
          </cell>
          <cell r="W452" t="str">
            <v>SALAVERRY N° 285 - SAN NICOLAS - TRUJILLO</v>
          </cell>
          <cell r="X452" t="str">
            <v/>
          </cell>
          <cell r="Y452" t="str">
            <v/>
          </cell>
        </row>
        <row r="453">
          <cell r="A453">
            <v>1123</v>
          </cell>
          <cell r="B453" t="str">
            <v>EDUCACION Y CC. DE LA COMUNICACIÓN</v>
          </cell>
          <cell r="C453" t="str">
            <v>CIENCIAS DE LA EDUCACION</v>
          </cell>
          <cell r="D453" t="str">
            <v>GRADOS MANAY BETTY VIOLETA</v>
          </cell>
          <cell r="E453" t="str">
            <v>NOMBRADO</v>
          </cell>
          <cell r="F453" t="str">
            <v>PRINCIPAL DE</v>
          </cell>
          <cell r="G453">
            <v>624</v>
          </cell>
          <cell r="H453">
            <v>1</v>
          </cell>
          <cell r="I453">
            <v>655.52</v>
          </cell>
          <cell r="J453">
            <v>1200</v>
          </cell>
          <cell r="L453" t="str">
            <v>F</v>
          </cell>
          <cell r="M453" t="str">
            <v>PRI DE</v>
          </cell>
          <cell r="N453">
            <v>17868395</v>
          </cell>
          <cell r="O453">
            <v>20530</v>
          </cell>
          <cell r="P453" t="str">
            <v>P. EDUC.SECUNDARIA</v>
          </cell>
          <cell r="Q453" t="str">
            <v xml:space="preserve"> </v>
          </cell>
          <cell r="S453" t="str">
            <v xml:space="preserve"> </v>
          </cell>
          <cell r="U453" t="str">
            <v>SOLTERA</v>
          </cell>
          <cell r="V453">
            <v>26024</v>
          </cell>
          <cell r="W453" t="str">
            <v>MZ. G LOTE 36 - VISTA HERMOSA - TRUJILLO</v>
          </cell>
          <cell r="X453" t="str">
            <v/>
          </cell>
          <cell r="Y453" t="str">
            <v/>
          </cell>
        </row>
        <row r="454">
          <cell r="A454">
            <v>1137</v>
          </cell>
          <cell r="B454" t="str">
            <v>EDUCACION Y CC. DE LA COMUNICACIÓN</v>
          </cell>
          <cell r="C454" t="str">
            <v>CIENCIAS DE LA EDUCACION</v>
          </cell>
          <cell r="D454" t="str">
            <v>RAMIREZ VEGA JOSE ALBERTO</v>
          </cell>
          <cell r="E454" t="str">
            <v>NOMBRADO</v>
          </cell>
          <cell r="F454" t="str">
            <v>PRINCIPAL DE</v>
          </cell>
          <cell r="G454">
            <v>625</v>
          </cell>
          <cell r="H454">
            <v>1</v>
          </cell>
          <cell r="I454">
            <v>655.52</v>
          </cell>
          <cell r="J454">
            <v>1200</v>
          </cell>
          <cell r="L454" t="str">
            <v>M</v>
          </cell>
          <cell r="M454" t="str">
            <v>PRI DE</v>
          </cell>
          <cell r="N454">
            <v>17868355</v>
          </cell>
          <cell r="O454">
            <v>20530</v>
          </cell>
          <cell r="P454" t="str">
            <v>P. EDUC.SECUNDARIA</v>
          </cell>
          <cell r="Q454" t="str">
            <v>MAESTRO</v>
          </cell>
          <cell r="S454" t="str">
            <v xml:space="preserve"> </v>
          </cell>
          <cell r="U454" t="str">
            <v>CASADO</v>
          </cell>
          <cell r="V454">
            <v>26024</v>
          </cell>
          <cell r="W454" t="str">
            <v>LOS PAUJILES N° 180 - LOS PINOS - TRUJILLO</v>
          </cell>
          <cell r="X454" t="str">
            <v/>
          </cell>
          <cell r="Y454" t="str">
            <v/>
          </cell>
        </row>
        <row r="455">
          <cell r="A455">
            <v>1522</v>
          </cell>
          <cell r="B455" t="str">
            <v>EDUCACION Y CC. DE LA COMUNICACIÓN</v>
          </cell>
          <cell r="C455" t="str">
            <v>CIENCIAS DE LA EDUCACION</v>
          </cell>
          <cell r="D455" t="str">
            <v>ROBLES ORTIZ FIDEL</v>
          </cell>
          <cell r="E455" t="str">
            <v>NOMBRADO</v>
          </cell>
          <cell r="F455" t="str">
            <v>PRINCIPAL DE</v>
          </cell>
          <cell r="G455">
            <v>626</v>
          </cell>
          <cell r="H455">
            <v>1</v>
          </cell>
          <cell r="I455">
            <v>655.52</v>
          </cell>
          <cell r="J455">
            <v>1200</v>
          </cell>
          <cell r="L455" t="str">
            <v>M</v>
          </cell>
          <cell r="M455" t="str">
            <v>PRI DE</v>
          </cell>
          <cell r="N455">
            <v>17916555</v>
          </cell>
          <cell r="O455">
            <v>20530</v>
          </cell>
          <cell r="P455" t="str">
            <v>P. EDUC.SECUNDARIA</v>
          </cell>
          <cell r="Q455" t="str">
            <v xml:space="preserve"> </v>
          </cell>
          <cell r="S455" t="str">
            <v xml:space="preserve"> </v>
          </cell>
          <cell r="U455" t="str">
            <v>CASADO</v>
          </cell>
          <cell r="V455">
            <v>27120</v>
          </cell>
          <cell r="W455" t="str">
            <v>LAS CAMELIAS N° 425 - MARIA DEL SOCORRO - HUANCHACO</v>
          </cell>
          <cell r="X455" t="str">
            <v/>
          </cell>
          <cell r="Y455" t="str">
            <v/>
          </cell>
        </row>
        <row r="456">
          <cell r="A456">
            <v>5052</v>
          </cell>
          <cell r="B456" t="str">
            <v>EDUCACION Y CC. DE LA COMUNICACIÓN</v>
          </cell>
          <cell r="C456" t="str">
            <v>CIENCIAS DE LA EDUCACION</v>
          </cell>
          <cell r="D456" t="str">
            <v>ORTIZ TAVARA TERESA MARILU</v>
          </cell>
          <cell r="E456" t="str">
            <v>NOMBRADO</v>
          </cell>
          <cell r="F456" t="str">
            <v>PRINCIPAL DE</v>
          </cell>
          <cell r="G456">
            <v>627</v>
          </cell>
          <cell r="H456">
            <v>1</v>
          </cell>
          <cell r="I456">
            <v>251.74</v>
          </cell>
          <cell r="J456">
            <v>1200</v>
          </cell>
          <cell r="L456" t="str">
            <v>F</v>
          </cell>
          <cell r="M456" t="str">
            <v>PRI DE</v>
          </cell>
          <cell r="N456">
            <v>17837284</v>
          </cell>
          <cell r="O456" t="str">
            <v>A.F.P</v>
          </cell>
          <cell r="P456" t="str">
            <v>LIC.EN EDUCACION</v>
          </cell>
          <cell r="Q456" t="str">
            <v>MAESTRO</v>
          </cell>
          <cell r="S456" t="str">
            <v xml:space="preserve"> </v>
          </cell>
          <cell r="U456" t="str">
            <v>CASADA</v>
          </cell>
          <cell r="V456">
            <v>33298</v>
          </cell>
          <cell r="W456" t="str">
            <v>MZ. 0- 3 LOTE 4 - COVICORTI - TRUJILLO</v>
          </cell>
          <cell r="X456" t="str">
            <v/>
          </cell>
          <cell r="Y456" t="str">
            <v/>
          </cell>
        </row>
        <row r="457">
          <cell r="A457">
            <v>2185</v>
          </cell>
          <cell r="B457" t="str">
            <v>EDUCACION Y CC. DE LA COMUNICACIÓN</v>
          </cell>
          <cell r="C457" t="str">
            <v>CIENCIAS DE LA EDUCACION</v>
          </cell>
          <cell r="D457" t="str">
            <v>CALDERON INFANTES ULISES</v>
          </cell>
          <cell r="E457" t="str">
            <v>NOMBRADO</v>
          </cell>
          <cell r="F457" t="str">
            <v>PRINCIPAL DE</v>
          </cell>
          <cell r="G457">
            <v>628</v>
          </cell>
          <cell r="H457">
            <v>1</v>
          </cell>
          <cell r="I457">
            <v>655.54</v>
          </cell>
          <cell r="J457">
            <v>1200</v>
          </cell>
          <cell r="L457" t="str">
            <v>M</v>
          </cell>
          <cell r="M457" t="str">
            <v>PRI DE</v>
          </cell>
          <cell r="N457">
            <v>17865714</v>
          </cell>
          <cell r="O457">
            <v>20530</v>
          </cell>
          <cell r="P457" t="str">
            <v>P. EDUC.SECUNDARIA</v>
          </cell>
          <cell r="Q457" t="str">
            <v>MAESTRO</v>
          </cell>
          <cell r="S457" t="str">
            <v xml:space="preserve"> </v>
          </cell>
          <cell r="U457" t="str">
            <v>CASADO</v>
          </cell>
          <cell r="V457">
            <v>29768</v>
          </cell>
          <cell r="W457" t="str">
            <v>PEDRO MUÑIZ N° 192 - SAN NICOLAS - TRUJILLO</v>
          </cell>
          <cell r="X457" t="str">
            <v/>
          </cell>
          <cell r="Y457" t="str">
            <v/>
          </cell>
        </row>
        <row r="458">
          <cell r="A458">
            <v>972</v>
          </cell>
          <cell r="B458" t="str">
            <v>EDUCACION Y CC. DE LA COMUNICACIÓN</v>
          </cell>
          <cell r="C458" t="str">
            <v>CIENCIAS DE LA EDUCACION</v>
          </cell>
          <cell r="D458" t="str">
            <v>MOYA OBESO ALBERTO SANTIAGO</v>
          </cell>
          <cell r="E458" t="str">
            <v>NOMBRADO</v>
          </cell>
          <cell r="F458" t="str">
            <v>PRINCIPAL DE</v>
          </cell>
          <cell r="G458">
            <v>629</v>
          </cell>
          <cell r="H458">
            <v>1</v>
          </cell>
          <cell r="I458">
            <v>655.54</v>
          </cell>
          <cell r="J458">
            <v>1200</v>
          </cell>
          <cell r="L458" t="str">
            <v>M</v>
          </cell>
          <cell r="M458" t="str">
            <v>PRI DE</v>
          </cell>
          <cell r="N458">
            <v>17859880</v>
          </cell>
          <cell r="O458">
            <v>20530</v>
          </cell>
          <cell r="P458" t="str">
            <v>P. EDUC.SECUNDARIA</v>
          </cell>
          <cell r="Q458" t="str">
            <v>MAESTRO</v>
          </cell>
          <cell r="S458" t="str">
            <v xml:space="preserve"> </v>
          </cell>
          <cell r="U458" t="str">
            <v>CASADO</v>
          </cell>
          <cell r="V458">
            <v>25508</v>
          </cell>
          <cell r="W458" t="str">
            <v xml:space="preserve">SANTA N° 979 -  - </v>
          </cell>
          <cell r="X458" t="str">
            <v/>
          </cell>
          <cell r="Y458" t="str">
            <v/>
          </cell>
        </row>
        <row r="459">
          <cell r="A459">
            <v>2655</v>
          </cell>
          <cell r="B459" t="str">
            <v>EDUCACION Y CC. DE LA COMUNICACIÓN</v>
          </cell>
          <cell r="C459" t="str">
            <v>CIENCIAS DE LA EDUCACION</v>
          </cell>
          <cell r="D459" t="str">
            <v>ARROYO HUAMANCHUMO AURELIO MERCEDES</v>
          </cell>
          <cell r="E459" t="str">
            <v>NOMBRADO</v>
          </cell>
          <cell r="F459" t="str">
            <v>PRINCIPAL DE</v>
          </cell>
          <cell r="G459">
            <v>630</v>
          </cell>
          <cell r="H459">
            <v>1</v>
          </cell>
          <cell r="I459">
            <v>647.08000000000004</v>
          </cell>
          <cell r="J459">
            <v>1200</v>
          </cell>
          <cell r="L459" t="str">
            <v>M</v>
          </cell>
          <cell r="M459" t="str">
            <v>PRI DE</v>
          </cell>
          <cell r="N459">
            <v>17939602</v>
          </cell>
          <cell r="O459" t="str">
            <v>A.F.P</v>
          </cell>
          <cell r="P459" t="str">
            <v>ESP. EN EDUC.ES.</v>
          </cell>
          <cell r="Q459" t="str">
            <v>MAESTRO</v>
          </cell>
          <cell r="S459" t="str">
            <v>DOCTOR</v>
          </cell>
          <cell r="U459" t="str">
            <v>CASADO</v>
          </cell>
          <cell r="V459">
            <v>30468</v>
          </cell>
          <cell r="W459" t="str">
            <v>RAMON CASTILLA N° 825 2DO PISO - CHICAGO - TRUJILLO</v>
          </cell>
          <cell r="X459">
            <v>5</v>
          </cell>
          <cell r="Y459" t="str">
            <v>JEFE DE DEPARTAMENTO</v>
          </cell>
        </row>
        <row r="460">
          <cell r="A460">
            <v>3006</v>
          </cell>
          <cell r="B460" t="str">
            <v>EDUCACION Y CC. DE LA COMUNICACIÓN</v>
          </cell>
          <cell r="C460" t="str">
            <v>CIENCIAS DE LA EDUCACION</v>
          </cell>
          <cell r="D460" t="str">
            <v>RAFAEL SANCHEZ AUREA ELIZABETH</v>
          </cell>
          <cell r="E460" t="str">
            <v>NOMBRADO</v>
          </cell>
          <cell r="F460" t="str">
            <v>PRINCIPAL DE</v>
          </cell>
          <cell r="G460">
            <v>631</v>
          </cell>
          <cell r="H460">
            <v>1</v>
          </cell>
          <cell r="I460">
            <v>645.52</v>
          </cell>
          <cell r="J460">
            <v>1200</v>
          </cell>
          <cell r="L460" t="str">
            <v>F</v>
          </cell>
          <cell r="M460" t="str">
            <v>PRI DE</v>
          </cell>
          <cell r="N460">
            <v>17930565</v>
          </cell>
          <cell r="O460" t="str">
            <v>A.F.P</v>
          </cell>
          <cell r="P460" t="str">
            <v>LIC.EN EDUCACION</v>
          </cell>
          <cell r="Q460" t="str">
            <v>MAESTRO</v>
          </cell>
          <cell r="S460" t="str">
            <v xml:space="preserve"> </v>
          </cell>
          <cell r="U460" t="str">
            <v>CASADA</v>
          </cell>
          <cell r="V460">
            <v>31971</v>
          </cell>
          <cell r="W460" t="str">
            <v xml:space="preserve">LOS ZAFIROS N° 325 - LA RINCONADA - </v>
          </cell>
          <cell r="X460" t="str">
            <v/>
          </cell>
          <cell r="Y460" t="str">
            <v/>
          </cell>
        </row>
        <row r="461">
          <cell r="A461">
            <v>2175</v>
          </cell>
          <cell r="B461" t="str">
            <v>EDUCACION Y CC. DE LA COMUNICACIÓN</v>
          </cell>
          <cell r="C461" t="str">
            <v>CIENCIAS DE LA EDUCACION</v>
          </cell>
          <cell r="D461" t="str">
            <v>SANCHEZ PELAEZ HUGO TOMAS</v>
          </cell>
          <cell r="E461" t="str">
            <v>NOMBRADO</v>
          </cell>
          <cell r="F461" t="str">
            <v>ASOCIADO DE</v>
          </cell>
          <cell r="G461">
            <v>632</v>
          </cell>
          <cell r="H461">
            <v>1</v>
          </cell>
          <cell r="I461">
            <v>248.74</v>
          </cell>
          <cell r="J461">
            <v>580</v>
          </cell>
          <cell r="L461" t="str">
            <v>M</v>
          </cell>
          <cell r="M461" t="str">
            <v>ASO DE</v>
          </cell>
          <cell r="N461">
            <v>17902732</v>
          </cell>
          <cell r="O461" t="str">
            <v>A.F.P</v>
          </cell>
          <cell r="P461" t="str">
            <v>P. EDUC.SECUNDARIA</v>
          </cell>
          <cell r="Q461" t="str">
            <v>MAESTRO</v>
          </cell>
          <cell r="S461" t="str">
            <v xml:space="preserve"> </v>
          </cell>
          <cell r="U461" t="str">
            <v>CASADO</v>
          </cell>
          <cell r="V461">
            <v>29292</v>
          </cell>
          <cell r="W461" t="str">
            <v>JUAN PABLO N° 891 - VISTA HERMOSA - TRUJILLO</v>
          </cell>
          <cell r="X461" t="str">
            <v/>
          </cell>
          <cell r="Y461" t="str">
            <v/>
          </cell>
        </row>
        <row r="462">
          <cell r="A462">
            <v>3276</v>
          </cell>
          <cell r="B462" t="str">
            <v>EDUCACION Y CC. DE LA COMUNICACIÓN</v>
          </cell>
          <cell r="C462" t="str">
            <v>CIENCIAS DE LA EDUCACION</v>
          </cell>
          <cell r="D462" t="str">
            <v>GONZALEZ VILLANUEVA DANIEL ANTONIO</v>
          </cell>
          <cell r="E462" t="str">
            <v>NOMBRADO</v>
          </cell>
          <cell r="F462" t="str">
            <v>ASOCIADO DE</v>
          </cell>
          <cell r="G462">
            <v>636</v>
          </cell>
          <cell r="H462">
            <v>1</v>
          </cell>
          <cell r="I462">
            <v>249.74</v>
          </cell>
          <cell r="J462">
            <v>580</v>
          </cell>
          <cell r="L462" t="str">
            <v>M</v>
          </cell>
          <cell r="M462" t="str">
            <v>ASO DE</v>
          </cell>
          <cell r="N462">
            <v>17884345</v>
          </cell>
          <cell r="O462" t="str">
            <v>A.F.P</v>
          </cell>
          <cell r="P462" t="str">
            <v>P. EDUC.SECUNDARIA</v>
          </cell>
          <cell r="Q462" t="str">
            <v>MAESTRO</v>
          </cell>
          <cell r="S462" t="str">
            <v xml:space="preserve"> </v>
          </cell>
          <cell r="U462" t="str">
            <v>CASADO</v>
          </cell>
          <cell r="V462">
            <v>32478</v>
          </cell>
          <cell r="W462" t="str">
            <v>MIGUEL IGLESIAS # 256 - SANTA MARIA V ETAPA - TRUJILLO</v>
          </cell>
          <cell r="X462" t="str">
            <v/>
          </cell>
          <cell r="Y462" t="str">
            <v/>
          </cell>
        </row>
        <row r="463">
          <cell r="A463">
            <v>4863</v>
          </cell>
          <cell r="B463" t="str">
            <v>EDUCACION Y CC. DE LA COMUNICACIÓN</v>
          </cell>
          <cell r="C463" t="str">
            <v>CIENCIAS DE LA EDUCACION</v>
          </cell>
          <cell r="D463" t="str">
            <v>JIMENEZ RODRIGUEZ MARIA ELENA</v>
          </cell>
          <cell r="E463" t="str">
            <v>NOMBRADO</v>
          </cell>
          <cell r="F463" t="str">
            <v>AUXILIAR DE</v>
          </cell>
          <cell r="G463">
            <v>639</v>
          </cell>
          <cell r="H463">
            <v>1</v>
          </cell>
          <cell r="I463">
            <v>86.32</v>
          </cell>
          <cell r="J463">
            <v>300</v>
          </cell>
          <cell r="L463" t="str">
            <v>F</v>
          </cell>
          <cell r="M463" t="str">
            <v>AUX DE</v>
          </cell>
          <cell r="N463">
            <v>18135324</v>
          </cell>
          <cell r="O463">
            <v>19990</v>
          </cell>
          <cell r="P463" t="str">
            <v>LIC.EN EDUCACION</v>
          </cell>
          <cell r="Q463" t="str">
            <v xml:space="preserve"> </v>
          </cell>
          <cell r="S463" t="str">
            <v xml:space="preserve"> </v>
          </cell>
          <cell r="U463" t="str">
            <v>CASADA</v>
          </cell>
          <cell r="V463">
            <v>35950</v>
          </cell>
          <cell r="W463" t="str">
            <v xml:space="preserve">EDIF.I DPTO.501 CONJ.HABITACIN.TUMI V.HERMOSA -  - </v>
          </cell>
          <cell r="X463" t="str">
            <v/>
          </cell>
          <cell r="Y463" t="str">
            <v/>
          </cell>
        </row>
        <row r="464">
          <cell r="A464">
            <v>5060</v>
          </cell>
          <cell r="B464" t="str">
            <v>EDUCACION Y CC. DE LA COMUNICACIÓN</v>
          </cell>
          <cell r="C464" t="str">
            <v>CIENCIAS DE LA EDUCACION</v>
          </cell>
          <cell r="D464" t="str">
            <v>SANCHEZ MOYA ELIZABETH CONSUELO</v>
          </cell>
          <cell r="E464" t="str">
            <v>NOMBRADO</v>
          </cell>
          <cell r="F464" t="str">
            <v>AUXILIAR TC</v>
          </cell>
          <cell r="G464">
            <v>640</v>
          </cell>
          <cell r="H464">
            <v>1</v>
          </cell>
          <cell r="I464">
            <v>116.9</v>
          </cell>
          <cell r="J464">
            <v>280</v>
          </cell>
          <cell r="L464" t="str">
            <v>F</v>
          </cell>
          <cell r="M464" t="str">
            <v>AUX TC</v>
          </cell>
          <cell r="N464">
            <v>17805796</v>
          </cell>
          <cell r="O464" t="str">
            <v>A.F.P</v>
          </cell>
          <cell r="P464" t="str">
            <v>LIC.EN EDUCACION</v>
          </cell>
          <cell r="Q464" t="str">
            <v xml:space="preserve"> </v>
          </cell>
          <cell r="S464" t="str">
            <v xml:space="preserve"> </v>
          </cell>
          <cell r="U464" t="str">
            <v>VIUDA</v>
          </cell>
          <cell r="V464">
            <v>33329</v>
          </cell>
          <cell r="W464" t="str">
            <v>MZ. E3 LOTE 24 B - COVICORTI - TRUJILLO</v>
          </cell>
          <cell r="X464" t="str">
            <v/>
          </cell>
          <cell r="Y464" t="str">
            <v/>
          </cell>
        </row>
        <row r="465">
          <cell r="A465">
            <v>4957</v>
          </cell>
          <cell r="B465" t="str">
            <v>EDUCACION Y CC. DE LA COMUNICACIÓN</v>
          </cell>
          <cell r="C465" t="str">
            <v>CIENCIAS DE LA EDUCACION</v>
          </cell>
          <cell r="D465" t="str">
            <v>CAMACHO FIGUEROA CARLA ELIZABETH</v>
          </cell>
          <cell r="E465" t="str">
            <v>NOMBRADO</v>
          </cell>
          <cell r="F465" t="str">
            <v>AUXILIAR TC</v>
          </cell>
          <cell r="G465">
            <v>641</v>
          </cell>
          <cell r="H465">
            <v>1</v>
          </cell>
          <cell r="I465">
            <v>130.38</v>
          </cell>
          <cell r="J465">
            <v>280</v>
          </cell>
          <cell r="L465" t="str">
            <v>F</v>
          </cell>
          <cell r="M465" t="str">
            <v>AUX TC</v>
          </cell>
          <cell r="N465">
            <v>18120309</v>
          </cell>
          <cell r="O465" t="str">
            <v>A.F.P</v>
          </cell>
          <cell r="P465" t="str">
            <v>LIC. EDUC.INICIAL.</v>
          </cell>
          <cell r="Q465" t="str">
            <v>MAESTRO</v>
          </cell>
          <cell r="S465" t="str">
            <v xml:space="preserve"> </v>
          </cell>
          <cell r="U465" t="str">
            <v>CONVIV.</v>
          </cell>
          <cell r="V465">
            <v>36290</v>
          </cell>
          <cell r="W465" t="str">
            <v xml:space="preserve"> MZ. G LOTE 3 - UPAO II - BUENOS AIRES</v>
          </cell>
          <cell r="X465" t="str">
            <v/>
          </cell>
          <cell r="Y465" t="str">
            <v/>
          </cell>
        </row>
        <row r="466">
          <cell r="A466">
            <v>5151</v>
          </cell>
          <cell r="B466" t="str">
            <v>EDUCACION Y CC. DE LA COMUNICACIÓN</v>
          </cell>
          <cell r="C466" t="str">
            <v>CIENCIAS DE LA EDUCACION</v>
          </cell>
          <cell r="D466" t="str">
            <v>MEREGILDO GOMEZ MAGNA RUTH</v>
          </cell>
          <cell r="E466" t="str">
            <v>NOMBRADO</v>
          </cell>
          <cell r="F466" t="str">
            <v>AUXILIAR TC</v>
          </cell>
          <cell r="G466">
            <v>642</v>
          </cell>
          <cell r="H466">
            <v>1</v>
          </cell>
          <cell r="I466">
            <v>0</v>
          </cell>
          <cell r="J466">
            <v>0</v>
          </cell>
          <cell r="L466" t="str">
            <v>F</v>
          </cell>
          <cell r="M466" t="str">
            <v>AUX TC</v>
          </cell>
          <cell r="N466">
            <v>19032278</v>
          </cell>
          <cell r="O466" t="str">
            <v>A.F.P.</v>
          </cell>
          <cell r="P466" t="str">
            <v>LIC.EN EDUCACION</v>
          </cell>
          <cell r="Q466" t="str">
            <v>MAESTRO</v>
          </cell>
          <cell r="S466" t="str">
            <v xml:space="preserve"> </v>
          </cell>
          <cell r="U466" t="str">
            <v>CASADA</v>
          </cell>
          <cell r="V466">
            <v>36654</v>
          </cell>
          <cell r="W466" t="str">
            <v>FORTUNATO HERRERA N° 438 - GRAN CHIMU - TRUJILLO</v>
          </cell>
          <cell r="X466" t="str">
            <v/>
          </cell>
          <cell r="Y466" t="str">
            <v/>
          </cell>
        </row>
        <row r="467">
          <cell r="A467">
            <v>5760</v>
          </cell>
          <cell r="B467" t="str">
            <v>EDUCACION Y CC. DE LA COMUNICACIÓN</v>
          </cell>
          <cell r="C467" t="str">
            <v>CIENCIAS DE LA EDUCACION</v>
          </cell>
          <cell r="D467" t="str">
            <v>VASQUEZ MONDRAGON CECILIA DEL PILAR</v>
          </cell>
          <cell r="E467" t="str">
            <v>NOMBRADO</v>
          </cell>
          <cell r="F467" t="str">
            <v>AUXILIAR TC</v>
          </cell>
          <cell r="G467">
            <v>643</v>
          </cell>
          <cell r="H467">
            <v>1</v>
          </cell>
          <cell r="I467">
            <v>0</v>
          </cell>
          <cell r="J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S467">
            <v>0</v>
          </cell>
          <cell r="U467">
            <v>0</v>
          </cell>
          <cell r="V467" t="str">
            <v>*</v>
          </cell>
          <cell r="W467">
            <v>0</v>
          </cell>
          <cell r="X467" t="str">
            <v/>
          </cell>
          <cell r="Y467" t="str">
            <v/>
          </cell>
        </row>
        <row r="468">
          <cell r="A468">
            <v>4059</v>
          </cell>
          <cell r="B468" t="str">
            <v>EDUCACION Y CC. DE LA COMUNICACIÓN</v>
          </cell>
          <cell r="C468" t="str">
            <v>CIENCIAS DE LA EDUCACION</v>
          </cell>
          <cell r="D468" t="str">
            <v>CASTILLO NAVARRO JOSE ISMAEL</v>
          </cell>
          <cell r="E468" t="str">
            <v>NOMBRADO</v>
          </cell>
          <cell r="F468" t="str">
            <v>AUXILIAR TP 20 H</v>
          </cell>
          <cell r="G468">
            <v>644</v>
          </cell>
          <cell r="H468">
            <v>1</v>
          </cell>
          <cell r="I468">
            <v>45.34</v>
          </cell>
          <cell r="J468">
            <v>140</v>
          </cell>
          <cell r="L468" t="str">
            <v>M</v>
          </cell>
          <cell r="M468" t="str">
            <v>AUX TP</v>
          </cell>
          <cell r="N468">
            <v>18022690</v>
          </cell>
          <cell r="O468">
            <v>19990</v>
          </cell>
          <cell r="P468" t="str">
            <v>LIC.EN EDUCACION</v>
          </cell>
          <cell r="Q468" t="str">
            <v>MAESTRO</v>
          </cell>
          <cell r="S468" t="str">
            <v xml:space="preserve"> </v>
          </cell>
          <cell r="U468" t="str">
            <v>CASADO</v>
          </cell>
          <cell r="V468">
            <v>33008</v>
          </cell>
          <cell r="W468" t="str">
            <v>LIBERTAD Nº 661 - SALAVERRY - SALAVERRY</v>
          </cell>
          <cell r="X468" t="str">
            <v/>
          </cell>
          <cell r="Y468" t="str">
            <v/>
          </cell>
        </row>
        <row r="469">
          <cell r="A469">
            <v>3005</v>
          </cell>
          <cell r="B469" t="str">
            <v>EDUCACION Y CC. DE LA COMUNICACIÓN</v>
          </cell>
          <cell r="C469" t="str">
            <v>CIENCIAS DE LA EDUCACION</v>
          </cell>
          <cell r="D469" t="str">
            <v>BOCANEGRA RODRIGUEZ DE CASTRO MARIA</v>
          </cell>
          <cell r="E469" t="str">
            <v>NOMBRADO</v>
          </cell>
          <cell r="F469" t="str">
            <v>PRINCIPAL DE</v>
          </cell>
          <cell r="G469">
            <v>684</v>
          </cell>
          <cell r="H469">
            <v>1</v>
          </cell>
          <cell r="I469">
            <v>238.96</v>
          </cell>
          <cell r="J469">
            <v>1200</v>
          </cell>
          <cell r="L469" t="str">
            <v>F</v>
          </cell>
          <cell r="M469" t="str">
            <v>PRI DE</v>
          </cell>
          <cell r="N469">
            <v>18834971</v>
          </cell>
          <cell r="O469" t="str">
            <v>A.F.P</v>
          </cell>
          <cell r="P469" t="str">
            <v>LIC. EDUC.FIL.</v>
          </cell>
          <cell r="Q469" t="str">
            <v>MAESTRO</v>
          </cell>
          <cell r="S469" t="str">
            <v xml:space="preserve"> </v>
          </cell>
          <cell r="U469" t="str">
            <v>CASADA</v>
          </cell>
          <cell r="V469">
            <v>31971</v>
          </cell>
          <cell r="W469" t="str">
            <v>MZ LL5 LOTE 10 CALLE LOS RETONAS - LOS ROSALES DE SAN ANDRES - TRUJILLO</v>
          </cell>
          <cell r="X469" t="str">
            <v/>
          </cell>
          <cell r="Y469" t="str">
            <v/>
          </cell>
        </row>
        <row r="470">
          <cell r="A470">
            <v>5150</v>
          </cell>
          <cell r="B470" t="str">
            <v>EDUCACION Y CC. DE LA COMUNICACIÓN</v>
          </cell>
          <cell r="C470" t="str">
            <v>CIENCIAS DE LA EDUCACION</v>
          </cell>
          <cell r="D470" t="str">
            <v>BAUTISTA CONDOR JOSE LEONCIO</v>
          </cell>
          <cell r="E470" t="str">
            <v>CONTRATADO</v>
          </cell>
          <cell r="F470" t="str">
            <v>AUXILIAR TC</v>
          </cell>
          <cell r="G470">
            <v>246</v>
          </cell>
          <cell r="H470">
            <v>1</v>
          </cell>
          <cell r="I470">
            <v>0</v>
          </cell>
          <cell r="J470">
            <v>0</v>
          </cell>
          <cell r="L470" t="str">
            <v>M</v>
          </cell>
          <cell r="M470" t="str">
            <v>AUX TC</v>
          </cell>
          <cell r="N470">
            <v>18196602</v>
          </cell>
          <cell r="O470" t="str">
            <v>A.F.P.</v>
          </cell>
          <cell r="P470" t="str">
            <v>LIC.EN EDUCACION</v>
          </cell>
          <cell r="Q470" t="str">
            <v xml:space="preserve"> </v>
          </cell>
          <cell r="S470" t="str">
            <v xml:space="preserve"> </v>
          </cell>
          <cell r="U470" t="str">
            <v>CASADO</v>
          </cell>
          <cell r="V470" t="str">
            <v>*</v>
          </cell>
          <cell r="W470" t="str">
            <v>METROPOLITANA - MZ. G L 25 B - VIRGEN DE LA PUERTA - TRUJILLO</v>
          </cell>
          <cell r="X470" t="str">
            <v/>
          </cell>
          <cell r="Y470" t="str">
            <v/>
          </cell>
        </row>
        <row r="471">
          <cell r="A471">
            <v>4959</v>
          </cell>
          <cell r="B471" t="str">
            <v>EDUCACION Y CC. DE LA COMUNICACIÓN</v>
          </cell>
          <cell r="C471" t="str">
            <v>CIENCIAS DE LA EDUCACION</v>
          </cell>
          <cell r="D471" t="str">
            <v>JARA LEON HILDA</v>
          </cell>
          <cell r="E471" t="str">
            <v>CONTRATADO</v>
          </cell>
          <cell r="F471" t="str">
            <v>AUXILIAR TC</v>
          </cell>
          <cell r="G471">
            <v>635</v>
          </cell>
          <cell r="H471">
            <v>1</v>
          </cell>
          <cell r="I471">
            <v>0</v>
          </cell>
          <cell r="J471">
            <v>0</v>
          </cell>
          <cell r="L471" t="str">
            <v>F</v>
          </cell>
          <cell r="M471" t="str">
            <v>AUX TC</v>
          </cell>
          <cell r="N471">
            <v>17939193</v>
          </cell>
          <cell r="O471" t="str">
            <v>A.F.P.</v>
          </cell>
          <cell r="P471" t="str">
            <v>LIC. EDUC.INICIAL.</v>
          </cell>
          <cell r="Q471" t="str">
            <v xml:space="preserve"> </v>
          </cell>
          <cell r="S471" t="str">
            <v xml:space="preserve"> </v>
          </cell>
          <cell r="U471" t="str">
            <v>SOLTERA</v>
          </cell>
          <cell r="V471">
            <v>36297</v>
          </cell>
          <cell r="W471" t="str">
            <v>HUALLAGA N° 313 - EL MOLINO - TRUJILLO</v>
          </cell>
          <cell r="X471" t="str">
            <v/>
          </cell>
          <cell r="Y471" t="str">
            <v/>
          </cell>
        </row>
        <row r="472">
          <cell r="A472">
            <v>5476</v>
          </cell>
          <cell r="B472" t="str">
            <v>EDUCACION Y CC. DE LA COMUNICACIÓN</v>
          </cell>
          <cell r="C472" t="str">
            <v>CIENCIAS DE LA EDUCACION</v>
          </cell>
          <cell r="D472" t="str">
            <v>GUTIERREZ ALARCON HILMA ROSA</v>
          </cell>
          <cell r="E472" t="str">
            <v>CONTRATADO</v>
          </cell>
          <cell r="F472" t="str">
            <v>AUXILIAR TC</v>
          </cell>
          <cell r="G472">
            <v>883</v>
          </cell>
          <cell r="H472">
            <v>1</v>
          </cell>
          <cell r="I472">
            <v>0</v>
          </cell>
          <cell r="J472">
            <v>0</v>
          </cell>
          <cell r="L472" t="str">
            <v>F</v>
          </cell>
          <cell r="M472" t="str">
            <v>AUX TC</v>
          </cell>
          <cell r="N472">
            <v>27746918</v>
          </cell>
          <cell r="O472" t="str">
            <v>A.F.P.</v>
          </cell>
          <cell r="P472" t="str">
            <v>LIC. EN EDUCACION</v>
          </cell>
          <cell r="Q472" t="str">
            <v xml:space="preserve"> </v>
          </cell>
          <cell r="S472" t="str">
            <v xml:space="preserve"> </v>
          </cell>
          <cell r="U472" t="str">
            <v>CASADA</v>
          </cell>
          <cell r="V472">
            <v>38047</v>
          </cell>
          <cell r="W472" t="str">
            <v>LIVERPOOL CUADRA 3 B -1 - SAN SALVADOR - TRUJILLO</v>
          </cell>
          <cell r="X472" t="str">
            <v/>
          </cell>
          <cell r="Y472" t="str">
            <v/>
          </cell>
        </row>
        <row r="473">
          <cell r="A473">
            <v>0</v>
          </cell>
          <cell r="B473" t="str">
            <v>EDUCACION Y CC. DE LA COMUNICACIÓN</v>
          </cell>
          <cell r="C473" t="str">
            <v>CIENCIAS DE LA EDUCACION</v>
          </cell>
          <cell r="D473" t="str">
            <v>VACANTE</v>
          </cell>
          <cell r="E473">
            <v>0</v>
          </cell>
          <cell r="F473">
            <v>0</v>
          </cell>
          <cell r="G473">
            <v>638</v>
          </cell>
          <cell r="H473">
            <v>0</v>
          </cell>
          <cell r="I473">
            <v>0</v>
          </cell>
          <cell r="J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S473">
            <v>0</v>
          </cell>
          <cell r="U473">
            <v>0</v>
          </cell>
          <cell r="V473" t="str">
            <v>*</v>
          </cell>
          <cell r="W473">
            <v>0</v>
          </cell>
          <cell r="Y473" t="str">
            <v/>
          </cell>
        </row>
        <row r="474">
          <cell r="A474">
            <v>2817</v>
          </cell>
          <cell r="B474" t="str">
            <v>EDUCACION Y CC. DE LA COMUNICACIÓN</v>
          </cell>
          <cell r="C474" t="str">
            <v>CIENCIAS PSICOLOGICAS</v>
          </cell>
          <cell r="D474" t="str">
            <v>CHAVEZ VILLACORTA MANUEL JESUS</v>
          </cell>
          <cell r="E474" t="str">
            <v>NOMBRADO</v>
          </cell>
          <cell r="F474" t="str">
            <v>PRINCIPAL DE</v>
          </cell>
          <cell r="G474">
            <v>645</v>
          </cell>
          <cell r="H474">
            <v>1</v>
          </cell>
          <cell r="I474">
            <v>649.38</v>
          </cell>
          <cell r="J474">
            <v>1200</v>
          </cell>
          <cell r="L474" t="str">
            <v>M</v>
          </cell>
          <cell r="M474" t="str">
            <v>PRI DE</v>
          </cell>
          <cell r="N474">
            <v>17907456</v>
          </cell>
          <cell r="O474">
            <v>19990</v>
          </cell>
          <cell r="P474" t="str">
            <v>LIC.EN EDUCACION</v>
          </cell>
          <cell r="Q474" t="str">
            <v>MAESTRO</v>
          </cell>
          <cell r="S474" t="str">
            <v xml:space="preserve"> </v>
          </cell>
          <cell r="U474" t="str">
            <v>CASADO</v>
          </cell>
          <cell r="V474">
            <v>31138</v>
          </cell>
          <cell r="W474" t="str">
            <v>PSJE. AVENDAÑO N° 372 - GRAN CHIMU - TRUJILLO</v>
          </cell>
          <cell r="X474" t="str">
            <v/>
          </cell>
          <cell r="Y474" t="str">
            <v/>
          </cell>
        </row>
        <row r="475">
          <cell r="A475">
            <v>1954</v>
          </cell>
          <cell r="B475" t="str">
            <v>EDUCACION Y CC. DE LA COMUNICACIÓN</v>
          </cell>
          <cell r="C475" t="str">
            <v>CIENCIAS PSICOLOGICAS</v>
          </cell>
          <cell r="D475" t="str">
            <v>DIAZ HERRERA CESAR ALBERTO</v>
          </cell>
          <cell r="E475" t="str">
            <v>NOMBRADO</v>
          </cell>
          <cell r="F475" t="str">
            <v>PRINCIPAL DE</v>
          </cell>
          <cell r="G475">
            <v>646</v>
          </cell>
          <cell r="H475">
            <v>1</v>
          </cell>
          <cell r="I475">
            <v>655.54</v>
          </cell>
          <cell r="J475">
            <v>1200</v>
          </cell>
          <cell r="L475" t="str">
            <v>M</v>
          </cell>
          <cell r="M475" t="str">
            <v>PRI DE</v>
          </cell>
          <cell r="N475">
            <v>17846096</v>
          </cell>
          <cell r="O475">
            <v>20530</v>
          </cell>
          <cell r="P475" t="str">
            <v>LIC.EN EDUCACION</v>
          </cell>
          <cell r="Q475" t="str">
            <v>MAESTRO</v>
          </cell>
          <cell r="S475" t="str">
            <v xml:space="preserve"> </v>
          </cell>
          <cell r="U475" t="str">
            <v>CASADO</v>
          </cell>
          <cell r="V475">
            <v>28795</v>
          </cell>
          <cell r="W475" t="str">
            <v>SAN FRANCISCO N° 415 - SAN SALVADOR - TRUJILLO</v>
          </cell>
          <cell r="X475">
            <v>5</v>
          </cell>
          <cell r="Y475" t="str">
            <v>JEFE DE DEPARTAMENTO</v>
          </cell>
        </row>
        <row r="476">
          <cell r="A476">
            <v>2715</v>
          </cell>
          <cell r="B476" t="str">
            <v>EDUCACION Y CC. DE LA COMUNICACIÓN</v>
          </cell>
          <cell r="C476" t="str">
            <v>CIENCIAS PSICOLOGICAS</v>
          </cell>
          <cell r="D476" t="str">
            <v>MIRANDA VARGAS MANUEL JESUS</v>
          </cell>
          <cell r="E476" t="str">
            <v>NOMBRADO</v>
          </cell>
          <cell r="F476" t="str">
            <v>PRINCIPAL DE</v>
          </cell>
          <cell r="G476">
            <v>647</v>
          </cell>
          <cell r="H476">
            <v>1</v>
          </cell>
          <cell r="I476">
            <v>645.55999999999995</v>
          </cell>
          <cell r="J476">
            <v>1200</v>
          </cell>
          <cell r="L476" t="str">
            <v>M</v>
          </cell>
          <cell r="M476" t="str">
            <v>PRI DE</v>
          </cell>
          <cell r="N476">
            <v>17921355</v>
          </cell>
          <cell r="O476">
            <v>19990</v>
          </cell>
          <cell r="P476" t="str">
            <v>P. ED.SEC/ABOG.</v>
          </cell>
          <cell r="Q476" t="str">
            <v xml:space="preserve"> </v>
          </cell>
          <cell r="S476" t="str">
            <v xml:space="preserve"> </v>
          </cell>
          <cell r="U476" t="str">
            <v>CASADO</v>
          </cell>
          <cell r="V476">
            <v>30700</v>
          </cell>
          <cell r="W476" t="str">
            <v>TITU CUSI HUALPA N° 379 - SANTA MARIA - TRUJILLO</v>
          </cell>
          <cell r="Y476" t="str">
            <v/>
          </cell>
        </row>
        <row r="477">
          <cell r="A477">
            <v>4524</v>
          </cell>
          <cell r="B477" t="str">
            <v>EDUCACION Y CC. DE LA COMUNICACIÓN</v>
          </cell>
          <cell r="C477" t="str">
            <v>CIENCIAS PSICOLOGICAS</v>
          </cell>
          <cell r="D477" t="str">
            <v>CABRERA CIPIRAN BETTY MARGARITA</v>
          </cell>
          <cell r="E477" t="str">
            <v>NOMBRADO</v>
          </cell>
          <cell r="F477" t="str">
            <v>ASOCIADO DE</v>
          </cell>
          <cell r="G477">
            <v>649</v>
          </cell>
          <cell r="H477">
            <v>1</v>
          </cell>
          <cell r="I477">
            <v>81.040000000000006</v>
          </cell>
          <cell r="J477">
            <v>580</v>
          </cell>
          <cell r="L477" t="str">
            <v>F</v>
          </cell>
          <cell r="M477" t="str">
            <v>ASO DE</v>
          </cell>
          <cell r="N477">
            <v>17901429</v>
          </cell>
          <cell r="O477">
            <v>19990</v>
          </cell>
          <cell r="P477" t="str">
            <v>LIC.EN EDUCACION</v>
          </cell>
          <cell r="Q477" t="str">
            <v>MAESTRO</v>
          </cell>
          <cell r="S477" t="str">
            <v xml:space="preserve"> </v>
          </cell>
          <cell r="U477" t="str">
            <v>CASADA</v>
          </cell>
          <cell r="V477">
            <v>34456</v>
          </cell>
          <cell r="W477" t="str">
            <v>SAN ANDRES 225 DPTO. 401 - SAN ANDRES - TRUJILLO</v>
          </cell>
          <cell r="X477" t="str">
            <v/>
          </cell>
          <cell r="Y477" t="str">
            <v/>
          </cell>
        </row>
        <row r="478">
          <cell r="A478">
            <v>2839</v>
          </cell>
          <cell r="B478" t="str">
            <v>EDUCACION Y CC. DE LA COMUNICACIÓN</v>
          </cell>
          <cell r="C478" t="str">
            <v>CIENCIAS PSICOLOGICAS</v>
          </cell>
          <cell r="D478" t="str">
            <v>ANGELES ESCOBAR ALEJANDRO RAUL</v>
          </cell>
          <cell r="E478" t="str">
            <v>NOMBRADO</v>
          </cell>
          <cell r="F478" t="str">
            <v>ASOCIADO DE</v>
          </cell>
          <cell r="G478">
            <v>650</v>
          </cell>
          <cell r="H478">
            <v>1</v>
          </cell>
          <cell r="I478">
            <v>248.54</v>
          </cell>
          <cell r="J478">
            <v>580</v>
          </cell>
          <cell r="L478" t="str">
            <v>M</v>
          </cell>
          <cell r="M478" t="str">
            <v>ASO DE</v>
          </cell>
          <cell r="N478">
            <v>17900435</v>
          </cell>
          <cell r="O478">
            <v>19990</v>
          </cell>
          <cell r="P478" t="str">
            <v>P. EDUC.SECUNDARIA</v>
          </cell>
          <cell r="Q478" t="str">
            <v>MAESTRO</v>
          </cell>
          <cell r="S478" t="str">
            <v xml:space="preserve"> </v>
          </cell>
          <cell r="U478" t="str">
            <v>CASADO</v>
          </cell>
          <cell r="V478">
            <v>31382</v>
          </cell>
          <cell r="W478" t="str">
            <v>VICTOR LARCO N° 1509 - FATIMA -  VICTOR LARCO</v>
          </cell>
          <cell r="X478" t="str">
            <v/>
          </cell>
          <cell r="Y478" t="str">
            <v/>
          </cell>
        </row>
        <row r="479">
          <cell r="A479">
            <v>3277</v>
          </cell>
          <cell r="B479" t="str">
            <v>EDUCACION Y CC. DE LA COMUNICACIÓN</v>
          </cell>
          <cell r="C479" t="str">
            <v>CIENCIAS PSICOLOGICAS</v>
          </cell>
          <cell r="D479" t="str">
            <v>IZQUIERDO CELIZ JULIO WAGNER</v>
          </cell>
          <cell r="E479" t="str">
            <v>NOMBRADO</v>
          </cell>
          <cell r="F479" t="str">
            <v>ASOCIADO DE</v>
          </cell>
          <cell r="G479">
            <v>652</v>
          </cell>
          <cell r="H479">
            <v>1</v>
          </cell>
          <cell r="I479">
            <v>247</v>
          </cell>
          <cell r="J479">
            <v>580</v>
          </cell>
          <cell r="L479" t="str">
            <v>M</v>
          </cell>
          <cell r="M479" t="str">
            <v>ASO DE</v>
          </cell>
          <cell r="N479">
            <v>17810602</v>
          </cell>
          <cell r="O479">
            <v>19990</v>
          </cell>
          <cell r="P479" t="str">
            <v>P. EDUC.SECUNDARIA</v>
          </cell>
          <cell r="Q479" t="str">
            <v>MAESTRO</v>
          </cell>
          <cell r="S479" t="str">
            <v xml:space="preserve"> </v>
          </cell>
          <cell r="U479" t="str">
            <v>CASADO</v>
          </cell>
          <cell r="V479">
            <v>32782</v>
          </cell>
          <cell r="W479" t="str">
            <v>CAVERO Y MUÑOZ N° 549 - LAS QUINTANAS - TRUJILLO</v>
          </cell>
          <cell r="X479" t="str">
            <v/>
          </cell>
          <cell r="Y479" t="str">
            <v/>
          </cell>
        </row>
        <row r="480">
          <cell r="A480">
            <v>2736</v>
          </cell>
          <cell r="B480" t="str">
            <v>EDUCACION Y CC. DE LA COMUNICACIÓN</v>
          </cell>
          <cell r="C480" t="str">
            <v>CIENCIAS PSICOLOGICAS</v>
          </cell>
          <cell r="D480" t="str">
            <v>VALERIANO BAQUEDANO CARLOS OSWALDO</v>
          </cell>
          <cell r="E480" t="str">
            <v>NOMBRADO</v>
          </cell>
          <cell r="F480" t="str">
            <v>ASOCIADO TC</v>
          </cell>
          <cell r="G480">
            <v>653</v>
          </cell>
          <cell r="H480">
            <v>1</v>
          </cell>
          <cell r="I480">
            <v>283.94</v>
          </cell>
          <cell r="J480">
            <v>560</v>
          </cell>
          <cell r="L480" t="str">
            <v>M</v>
          </cell>
          <cell r="M480" t="str">
            <v>ASO TC</v>
          </cell>
          <cell r="N480">
            <v>18038034</v>
          </cell>
          <cell r="O480" t="str">
            <v>A.F.P</v>
          </cell>
          <cell r="P480" t="str">
            <v>P. EDUC.SECUNDARIA</v>
          </cell>
          <cell r="Q480" t="str">
            <v>MAESTRO</v>
          </cell>
          <cell r="S480" t="str">
            <v xml:space="preserve"> </v>
          </cell>
          <cell r="U480" t="str">
            <v>CASADO</v>
          </cell>
          <cell r="V480">
            <v>30895</v>
          </cell>
          <cell r="W480" t="str">
            <v>JESUS DE NAZARETH 346 DPTO. 402 - SAN ANDRES - TRUJILLO</v>
          </cell>
          <cell r="X480" t="str">
            <v/>
          </cell>
          <cell r="Y480" t="str">
            <v/>
          </cell>
        </row>
        <row r="481">
          <cell r="A481">
            <v>4751</v>
          </cell>
          <cell r="B481" t="str">
            <v>EDUCACION Y CC. DE LA COMUNICACIÓN</v>
          </cell>
          <cell r="C481" t="str">
            <v>CIENCIAS PSICOLOGICAS</v>
          </cell>
          <cell r="D481" t="str">
            <v>ZEVALLOS ECHEVERRIA ALICIA RAMONA</v>
          </cell>
          <cell r="E481" t="str">
            <v>NOMBRADO</v>
          </cell>
          <cell r="F481" t="str">
            <v>AUXILIAR DE</v>
          </cell>
          <cell r="G481">
            <v>655</v>
          </cell>
          <cell r="H481">
            <v>1</v>
          </cell>
          <cell r="I481">
            <v>0</v>
          </cell>
          <cell r="J481">
            <v>0</v>
          </cell>
          <cell r="L481" t="str">
            <v>F</v>
          </cell>
          <cell r="M481" t="str">
            <v>AUX DE</v>
          </cell>
          <cell r="N481">
            <v>17875869</v>
          </cell>
          <cell r="O481" t="str">
            <v>A.F.P.</v>
          </cell>
          <cell r="P481" t="str">
            <v>PSICOLOGIA</v>
          </cell>
          <cell r="Q481" t="str">
            <v>MAESTRO</v>
          </cell>
          <cell r="S481" t="str">
            <v xml:space="preserve"> </v>
          </cell>
          <cell r="U481" t="str">
            <v>SOLTERA</v>
          </cell>
          <cell r="V481">
            <v>35335</v>
          </cell>
          <cell r="W481" t="str">
            <v>HEREDIA N° 309 - SAN ANDRES - TRUJILLO</v>
          </cell>
          <cell r="X481" t="str">
            <v/>
          </cell>
          <cell r="Y481" t="str">
            <v/>
          </cell>
        </row>
        <row r="482">
          <cell r="A482">
            <v>4331</v>
          </cell>
          <cell r="B482" t="str">
            <v>EDUCACION Y CC. DE LA COMUNICACIÓN</v>
          </cell>
          <cell r="C482" t="str">
            <v>CIENCIAS PSICOLOGICAS</v>
          </cell>
          <cell r="D482" t="str">
            <v>VASQUEZ CORREA EDITH LORELEY</v>
          </cell>
          <cell r="E482" t="str">
            <v>NOMBRADO</v>
          </cell>
          <cell r="F482" t="str">
            <v>ASOCIADO DE</v>
          </cell>
          <cell r="G482">
            <v>679</v>
          </cell>
          <cell r="H482">
            <v>1</v>
          </cell>
          <cell r="I482">
            <v>124.98</v>
          </cell>
          <cell r="J482">
            <v>300</v>
          </cell>
          <cell r="L482" t="str">
            <v>F</v>
          </cell>
          <cell r="M482" t="str">
            <v>AUX DE</v>
          </cell>
          <cell r="N482">
            <v>17869961</v>
          </cell>
          <cell r="O482" t="str">
            <v>A.F.P</v>
          </cell>
          <cell r="P482" t="str">
            <v>LIC.EN EDUCACION</v>
          </cell>
          <cell r="Q482" t="str">
            <v>MAESTRO</v>
          </cell>
          <cell r="S482" t="str">
            <v xml:space="preserve"> </v>
          </cell>
          <cell r="U482" t="str">
            <v>SOLTERA</v>
          </cell>
          <cell r="V482">
            <v>34096</v>
          </cell>
          <cell r="W482" t="str">
            <v>RIVA AGUERO N° 505 - PALERMO - TRUJILLO</v>
          </cell>
          <cell r="X482" t="str">
            <v/>
          </cell>
          <cell r="Y482" t="str">
            <v/>
          </cell>
        </row>
        <row r="483">
          <cell r="A483">
            <v>5053</v>
          </cell>
          <cell r="B483" t="str">
            <v>EDUCACION Y CC. DE LA COMUNICACIÓN</v>
          </cell>
          <cell r="C483" t="str">
            <v>CIENCIAS PSICOLOGICAS</v>
          </cell>
          <cell r="D483" t="str">
            <v>ODAR SANTILLAN LUIS ALFREDO</v>
          </cell>
          <cell r="E483" t="str">
            <v>NOMBRADO</v>
          </cell>
          <cell r="F483" t="str">
            <v>PRINCIPAL DE</v>
          </cell>
          <cell r="G483">
            <v>685</v>
          </cell>
          <cell r="H483">
            <v>1</v>
          </cell>
          <cell r="I483">
            <v>251.74</v>
          </cell>
          <cell r="J483">
            <v>580</v>
          </cell>
          <cell r="L483" t="str">
            <v>M</v>
          </cell>
          <cell r="M483" t="str">
            <v>ASO DE</v>
          </cell>
          <cell r="N483">
            <v>16498328</v>
          </cell>
          <cell r="O483" t="str">
            <v>A.F.P</v>
          </cell>
          <cell r="P483" t="str">
            <v>LIC.EN EDUCACION</v>
          </cell>
          <cell r="Q483" t="str">
            <v>MAESTRO</v>
          </cell>
          <cell r="S483" t="str">
            <v xml:space="preserve"> </v>
          </cell>
          <cell r="U483" t="str">
            <v>SOLTERO</v>
          </cell>
          <cell r="V483">
            <v>33298</v>
          </cell>
          <cell r="W483" t="str">
            <v xml:space="preserve">RAIMONDI N° 245 -  - </v>
          </cell>
          <cell r="X483" t="str">
            <v/>
          </cell>
          <cell r="Y483" t="str">
            <v/>
          </cell>
        </row>
        <row r="484">
          <cell r="A484">
            <v>4332</v>
          </cell>
          <cell r="B484" t="str">
            <v>EDUCACION Y CC. DE LA COMUNICACIÓN</v>
          </cell>
          <cell r="C484" t="str">
            <v>CIENCIAS PSICOLOGICAS</v>
          </cell>
          <cell r="D484" t="str">
            <v>MIRANDA TRONCOSO ADRIANA ELENA</v>
          </cell>
          <cell r="E484" t="str">
            <v>NOMBRADO</v>
          </cell>
          <cell r="F484" t="str">
            <v>ASOCIADO TC</v>
          </cell>
          <cell r="G484">
            <v>732</v>
          </cell>
          <cell r="H484">
            <v>1</v>
          </cell>
          <cell r="I484">
            <v>124.98</v>
          </cell>
          <cell r="J484">
            <v>280</v>
          </cell>
          <cell r="L484" t="str">
            <v>F</v>
          </cell>
          <cell r="M484" t="str">
            <v>AUX TC</v>
          </cell>
          <cell r="N484">
            <v>17867709</v>
          </cell>
          <cell r="O484" t="str">
            <v>A.F.P</v>
          </cell>
          <cell r="P484" t="str">
            <v>LIC. PSICOLOGIA</v>
          </cell>
          <cell r="Q484" t="str">
            <v>MAESTRO</v>
          </cell>
          <cell r="S484" t="str">
            <v xml:space="preserve"> </v>
          </cell>
          <cell r="U484" t="str">
            <v>SOLTERA</v>
          </cell>
          <cell r="V484">
            <v>34076</v>
          </cell>
          <cell r="W484" t="str">
            <v>SANTA ISABEL N° 630 - LA MERCED - TRUJILLO</v>
          </cell>
          <cell r="X484" t="str">
            <v/>
          </cell>
          <cell r="Y484" t="str">
            <v/>
          </cell>
        </row>
        <row r="485">
          <cell r="A485">
            <v>2262</v>
          </cell>
          <cell r="B485" t="str">
            <v>EDUCACION Y CC. DE LA COMUNICACIÓN</v>
          </cell>
          <cell r="C485" t="str">
            <v>CIENCIAS PSICOLOGICAS</v>
          </cell>
          <cell r="D485" t="str">
            <v>HERNANDEZ CARHUAPOMA HERNAN</v>
          </cell>
          <cell r="E485" t="str">
            <v>NOMBRADO</v>
          </cell>
          <cell r="F485" t="str">
            <v>PRINCIPAL DE</v>
          </cell>
          <cell r="G485">
            <v>930</v>
          </cell>
          <cell r="H485">
            <v>1</v>
          </cell>
          <cell r="I485">
            <v>650.26</v>
          </cell>
          <cell r="J485">
            <v>1200</v>
          </cell>
          <cell r="L485" t="str">
            <v>M</v>
          </cell>
          <cell r="M485" t="str">
            <v>PRI DE</v>
          </cell>
          <cell r="N485">
            <v>17848383</v>
          </cell>
          <cell r="O485" t="str">
            <v>A.F.P</v>
          </cell>
          <cell r="P485" t="str">
            <v>P. EDUC.SECUNDARIA</v>
          </cell>
          <cell r="Q485" t="str">
            <v>MAESTRO</v>
          </cell>
          <cell r="S485" t="str">
            <v xml:space="preserve"> </v>
          </cell>
          <cell r="U485" t="str">
            <v>CASADO</v>
          </cell>
          <cell r="V485">
            <v>28611</v>
          </cell>
          <cell r="W485" t="str">
            <v>AV. AMERICA  CUADRA 43 EDIF. 8B-202 - LOS PINOS - TRUJILLO</v>
          </cell>
          <cell r="X485" t="str">
            <v/>
          </cell>
          <cell r="Y485" t="str">
            <v/>
          </cell>
        </row>
        <row r="486">
          <cell r="A486">
            <v>5079</v>
          </cell>
          <cell r="B486" t="str">
            <v>EDUCACION Y CC. DE LA COMUNICACIÓN</v>
          </cell>
          <cell r="C486" t="str">
            <v>CIENCIAS PSICOLOGICAS</v>
          </cell>
          <cell r="D486" t="str">
            <v>CRISOLOGO CHAVEZ VICTOR MANUEL</v>
          </cell>
          <cell r="E486" t="str">
            <v>CONTRATADO</v>
          </cell>
          <cell r="F486" t="str">
            <v>AUXILIAR TP 20 H</v>
          </cell>
          <cell r="G486">
            <v>247</v>
          </cell>
          <cell r="H486">
            <v>1</v>
          </cell>
          <cell r="I486">
            <v>0</v>
          </cell>
          <cell r="J486">
            <v>0</v>
          </cell>
          <cell r="L486" t="str">
            <v>M</v>
          </cell>
          <cell r="M486" t="str">
            <v>AUX TP</v>
          </cell>
          <cell r="N486">
            <v>18191752</v>
          </cell>
          <cell r="O486" t="str">
            <v>A.F.P.</v>
          </cell>
          <cell r="P486" t="str">
            <v>LIC.EN PSICOLOGIA</v>
          </cell>
          <cell r="Q486" t="str">
            <v xml:space="preserve"> </v>
          </cell>
          <cell r="S486" t="str">
            <v xml:space="preserve"> </v>
          </cell>
          <cell r="U486" t="str">
            <v>CASADO</v>
          </cell>
          <cell r="V486">
            <v>36438</v>
          </cell>
          <cell r="W486" t="str">
            <v>CARLOS MARIA DE ALVEAR 761 -  - LA ESPERANZA</v>
          </cell>
          <cell r="X486" t="str">
            <v/>
          </cell>
          <cell r="Y486" t="str">
            <v/>
          </cell>
        </row>
        <row r="487">
          <cell r="A487">
            <v>5429</v>
          </cell>
          <cell r="B487" t="str">
            <v>EDUCACION Y CC. DE LA COMUNICACIÓN</v>
          </cell>
          <cell r="C487" t="str">
            <v>CIENCIAS PSICOLOGICAS</v>
          </cell>
          <cell r="D487" t="str">
            <v>BURGOS GOICOCHEA SABY</v>
          </cell>
          <cell r="E487" t="str">
            <v>CONTRATADO</v>
          </cell>
          <cell r="F487" t="str">
            <v>AUXILIAR TC</v>
          </cell>
          <cell r="G487">
            <v>656</v>
          </cell>
          <cell r="H487">
            <v>1</v>
          </cell>
          <cell r="I487">
            <v>0</v>
          </cell>
          <cell r="J487">
            <v>0</v>
          </cell>
          <cell r="L487" t="str">
            <v>F</v>
          </cell>
          <cell r="M487" t="str">
            <v>AUX TC</v>
          </cell>
          <cell r="N487">
            <v>17861724</v>
          </cell>
          <cell r="O487" t="str">
            <v>A.F.P.</v>
          </cell>
          <cell r="P487" t="str">
            <v>LIC.EN EDUCACION</v>
          </cell>
          <cell r="Q487" t="str">
            <v>MAESTRO</v>
          </cell>
          <cell r="S487" t="str">
            <v xml:space="preserve"> </v>
          </cell>
          <cell r="U487" t="str">
            <v>CASADA</v>
          </cell>
          <cell r="V487">
            <v>37803</v>
          </cell>
          <cell r="W487" t="str">
            <v>LORA Y LORA N° 499 - PALERMO - TRUJILLO</v>
          </cell>
          <cell r="X487" t="str">
            <v/>
          </cell>
          <cell r="Y487" t="str">
            <v/>
          </cell>
        </row>
        <row r="488">
          <cell r="A488">
            <v>4864</v>
          </cell>
          <cell r="B488" t="str">
            <v>EDUCACION Y CC. DE LA COMUNICACIÓN</v>
          </cell>
          <cell r="C488" t="str">
            <v>CIENCIAS PSICOLOGICAS</v>
          </cell>
          <cell r="D488" t="str">
            <v>VALDIVIA TERRY AMANDA CECILIA</v>
          </cell>
          <cell r="E488" t="str">
            <v>CONTRATADO</v>
          </cell>
          <cell r="F488" t="str">
            <v>AUXILIAR TC</v>
          </cell>
          <cell r="G488">
            <v>657</v>
          </cell>
          <cell r="H488">
            <v>1</v>
          </cell>
          <cell r="I488">
            <v>0</v>
          </cell>
          <cell r="J488">
            <v>0</v>
          </cell>
          <cell r="L488" t="str">
            <v>F</v>
          </cell>
          <cell r="M488" t="str">
            <v>AUX TC</v>
          </cell>
          <cell r="N488">
            <v>18074545</v>
          </cell>
          <cell r="O488" t="str">
            <v>A.F.P.</v>
          </cell>
          <cell r="P488" t="str">
            <v>LIC.EN EDUCACION</v>
          </cell>
          <cell r="Q488" t="str">
            <v>MAESTRO</v>
          </cell>
          <cell r="S488" t="str">
            <v xml:space="preserve"> </v>
          </cell>
          <cell r="U488" t="str">
            <v>SOLTERA</v>
          </cell>
          <cell r="V488">
            <v>35956</v>
          </cell>
          <cell r="W488" t="str">
            <v>VICTOR  LARCO N° 1555 DPTO. 401 - FATIMA - TRUJILLO</v>
          </cell>
          <cell r="X488" t="str">
            <v/>
          </cell>
          <cell r="Y488" t="str">
            <v/>
          </cell>
        </row>
        <row r="489">
          <cell r="A489">
            <v>5152</v>
          </cell>
          <cell r="B489" t="str">
            <v>EDUCACION Y CC. DE LA COMUNICACIÓN</v>
          </cell>
          <cell r="C489" t="str">
            <v>COMUNICACION SOCIAL</v>
          </cell>
          <cell r="D489" t="str">
            <v>VASQUEZ SANCHEZ JUAN LORGIO</v>
          </cell>
          <cell r="E489" t="str">
            <v>NOMBRADO</v>
          </cell>
          <cell r="F489" t="str">
            <v>AUXILIAR TC</v>
          </cell>
          <cell r="G489">
            <v>720</v>
          </cell>
          <cell r="H489">
            <v>1</v>
          </cell>
          <cell r="I489">
            <v>130.38</v>
          </cell>
          <cell r="J489">
            <v>250</v>
          </cell>
          <cell r="L489" t="str">
            <v>M</v>
          </cell>
          <cell r="M489" t="str">
            <v>AUX TC</v>
          </cell>
          <cell r="N489">
            <v>17894296</v>
          </cell>
          <cell r="O489" t="str">
            <v>A.F.P</v>
          </cell>
          <cell r="P489" t="str">
            <v>LIC. EN PERIODISMO</v>
          </cell>
          <cell r="Q489" t="str">
            <v xml:space="preserve"> </v>
          </cell>
          <cell r="S489" t="str">
            <v xml:space="preserve"> </v>
          </cell>
          <cell r="U489" t="str">
            <v>CASADO</v>
          </cell>
          <cell r="V489">
            <v>36654</v>
          </cell>
          <cell r="W489" t="str">
            <v>MZ. T LOTE 16 - MONSERRATE - TRUJILLO</v>
          </cell>
          <cell r="X489">
            <v>5</v>
          </cell>
          <cell r="Y489" t="str">
            <v>JEFE DE DEPARTAMENTO</v>
          </cell>
        </row>
        <row r="490">
          <cell r="A490">
            <v>5387</v>
          </cell>
          <cell r="B490" t="str">
            <v>EDUCACION Y CC. DE LA COMUNICACIÓN</v>
          </cell>
          <cell r="C490" t="str">
            <v>COMUNICACION SOCIAL</v>
          </cell>
          <cell r="D490" t="str">
            <v>BAZAN GUZMAN MARIA LUISA</v>
          </cell>
          <cell r="E490" t="str">
            <v>NOMBRADO</v>
          </cell>
          <cell r="F490" t="str">
            <v>AUXILIAR TC</v>
          </cell>
          <cell r="G490">
            <v>721</v>
          </cell>
          <cell r="H490">
            <v>1</v>
          </cell>
          <cell r="I490">
            <v>130.38</v>
          </cell>
          <cell r="J490">
            <v>280</v>
          </cell>
          <cell r="L490" t="str">
            <v>F</v>
          </cell>
          <cell r="M490" t="str">
            <v>AUX TC</v>
          </cell>
          <cell r="N490">
            <v>32888748</v>
          </cell>
          <cell r="O490" t="str">
            <v>A.F.P</v>
          </cell>
          <cell r="P490" t="str">
            <v>LIC. CIENCIAS COMUNICACIÓN</v>
          </cell>
          <cell r="Q490" t="str">
            <v xml:space="preserve"> </v>
          </cell>
          <cell r="S490" t="str">
            <v xml:space="preserve"> </v>
          </cell>
          <cell r="U490" t="str">
            <v>CASADA</v>
          </cell>
          <cell r="V490">
            <v>37546</v>
          </cell>
          <cell r="W490" t="str">
            <v>LARCO 1069-INT.201 - 5TA ETAPA SAN ANDRES - TRUJILLO</v>
          </cell>
          <cell r="X490">
            <v>6</v>
          </cell>
          <cell r="Y490" t="str">
            <v>DIRECTOR DE ESCUELA</v>
          </cell>
        </row>
        <row r="491">
          <cell r="A491">
            <v>5420</v>
          </cell>
          <cell r="B491" t="str">
            <v>EDUCACION Y CC. DE LA COMUNICACIÓN</v>
          </cell>
          <cell r="C491" t="str">
            <v>COMUNICACION SOCIAL</v>
          </cell>
          <cell r="D491" t="str">
            <v>LAMELA RIOS GRACIELA MARTHA</v>
          </cell>
          <cell r="E491" t="str">
            <v>NOMBRADO</v>
          </cell>
          <cell r="F491" t="str">
            <v>AUXILIAR TC</v>
          </cell>
          <cell r="G491">
            <v>722</v>
          </cell>
          <cell r="H491">
            <v>1</v>
          </cell>
          <cell r="I491">
            <v>130.38</v>
          </cell>
          <cell r="J491">
            <v>280</v>
          </cell>
          <cell r="L491" t="str">
            <v>F</v>
          </cell>
          <cell r="M491" t="str">
            <v>AUX TC</v>
          </cell>
          <cell r="N491">
            <v>17831118</v>
          </cell>
          <cell r="O491">
            <v>19990</v>
          </cell>
          <cell r="P491" t="str">
            <v>LIC. EN PERIODISMO</v>
          </cell>
          <cell r="Q491" t="str">
            <v>MAESTRO</v>
          </cell>
          <cell r="S491" t="str">
            <v xml:space="preserve"> </v>
          </cell>
          <cell r="U491" t="str">
            <v>SOLTERA</v>
          </cell>
          <cell r="V491">
            <v>37754</v>
          </cell>
          <cell r="W491" t="str">
            <v>BOLIVAR # 259-1 - CENTRO CIVICO - TRUJILLO</v>
          </cell>
          <cell r="X491" t="str">
            <v/>
          </cell>
          <cell r="Y491" t="str">
            <v/>
          </cell>
        </row>
        <row r="492">
          <cell r="A492">
            <v>4837</v>
          </cell>
          <cell r="B492" t="str">
            <v>EDUCACION Y CC. DE LA COMUNICACIÓN</v>
          </cell>
          <cell r="C492" t="str">
            <v>COMUNICACION SOCIAL</v>
          </cell>
          <cell r="D492" t="str">
            <v>RIVERO AYLLON RAUL VICTOR</v>
          </cell>
          <cell r="E492" t="str">
            <v>NOMBRADO</v>
          </cell>
          <cell r="F492" t="str">
            <v>AUXILIAR TC</v>
          </cell>
          <cell r="G492">
            <v>723</v>
          </cell>
          <cell r="H492">
            <v>1</v>
          </cell>
          <cell r="I492">
            <v>29.34</v>
          </cell>
          <cell r="J492">
            <v>140</v>
          </cell>
          <cell r="L492" t="str">
            <v>M</v>
          </cell>
          <cell r="M492" t="str">
            <v>AUX TC</v>
          </cell>
          <cell r="N492">
            <v>17914715</v>
          </cell>
          <cell r="O492" t="str">
            <v>A.F.P</v>
          </cell>
          <cell r="P492" t="str">
            <v>LIC. EN PERIODISMO</v>
          </cell>
          <cell r="Q492" t="str">
            <v xml:space="preserve"> </v>
          </cell>
          <cell r="S492" t="str">
            <v xml:space="preserve"> </v>
          </cell>
          <cell r="U492" t="str">
            <v>CASADO</v>
          </cell>
          <cell r="V492">
            <v>35735</v>
          </cell>
          <cell r="W492" t="str">
            <v>AMERICA SUR N° 1730 - INT. 105 -  - TRUJILLO</v>
          </cell>
          <cell r="X492" t="str">
            <v/>
          </cell>
          <cell r="Y492" t="str">
            <v/>
          </cell>
        </row>
        <row r="493">
          <cell r="A493">
            <v>5624</v>
          </cell>
          <cell r="B493" t="str">
            <v>EDUCACION Y CC. DE LA COMUNICACIÓN</v>
          </cell>
          <cell r="C493" t="str">
            <v>COMUNICACION SOCIAL</v>
          </cell>
          <cell r="D493" t="str">
            <v>HIDALGO JIMENEZ PEPE ALEXANDER</v>
          </cell>
          <cell r="E493" t="str">
            <v>CONTRATADO</v>
          </cell>
          <cell r="F493" t="str">
            <v>AUXILIAR TC</v>
          </cell>
          <cell r="G493">
            <v>719</v>
          </cell>
          <cell r="H493">
            <v>1</v>
          </cell>
          <cell r="I493">
            <v>0</v>
          </cell>
          <cell r="J493">
            <v>0</v>
          </cell>
          <cell r="L493" t="str">
            <v>M</v>
          </cell>
          <cell r="M493" t="str">
            <v>AUX TC</v>
          </cell>
          <cell r="N493">
            <v>18095687</v>
          </cell>
          <cell r="O493" t="str">
            <v>A.F.P.</v>
          </cell>
          <cell r="P493" t="str">
            <v>LIC. CIENCIAS COMUNICACIÓN</v>
          </cell>
          <cell r="Q493" t="str">
            <v xml:space="preserve"> </v>
          </cell>
          <cell r="S493" t="str">
            <v xml:space="preserve"> </v>
          </cell>
          <cell r="U493" t="str">
            <v>SOLTERO</v>
          </cell>
          <cell r="V493">
            <v>38720</v>
          </cell>
          <cell r="W493" t="str">
            <v>TUPAC YUPANQUI # 789 - SANTA MARIA - TRUJILLO</v>
          </cell>
          <cell r="Y493" t="str">
            <v/>
          </cell>
          <cell r="Z493" t="str">
            <v>REEMP. X CONCURSO</v>
          </cell>
        </row>
        <row r="494">
          <cell r="A494">
            <v>5154</v>
          </cell>
          <cell r="B494" t="str">
            <v>EDUCACION Y CC. DE LA COMUNICACIÓN</v>
          </cell>
          <cell r="C494" t="str">
            <v>COMUNICACION SOCIAL</v>
          </cell>
          <cell r="D494" t="str">
            <v>ALIAGA LOYOLA LUIS JAVIER</v>
          </cell>
          <cell r="E494" t="str">
            <v>CONTRATADO</v>
          </cell>
          <cell r="F494" t="str">
            <v>AUXILIAR TC</v>
          </cell>
          <cell r="G494">
            <v>879</v>
          </cell>
          <cell r="H494">
            <v>1</v>
          </cell>
          <cell r="I494">
            <v>0</v>
          </cell>
          <cell r="J494">
            <v>0</v>
          </cell>
          <cell r="L494" t="str">
            <v>M</v>
          </cell>
          <cell r="M494" t="str">
            <v>AUX TC</v>
          </cell>
          <cell r="N494" t="str">
            <v>07927638</v>
          </cell>
          <cell r="O494" t="str">
            <v>A.F.P</v>
          </cell>
          <cell r="P494" t="str">
            <v>LIC. EN PERIODISMO</v>
          </cell>
          <cell r="Q494" t="str">
            <v xml:space="preserve"> </v>
          </cell>
          <cell r="S494" t="str">
            <v xml:space="preserve"> </v>
          </cell>
          <cell r="U494" t="str">
            <v>DIVORC.</v>
          </cell>
          <cell r="V494">
            <v>36678</v>
          </cell>
          <cell r="W494" t="str">
            <v>DOS DE MAYO N° 472 - VICTOR LARCO - VICTOR LARCO</v>
          </cell>
          <cell r="X494" t="str">
            <v/>
          </cell>
          <cell r="Y494" t="str">
            <v/>
          </cell>
        </row>
        <row r="495">
          <cell r="A495">
            <v>943</v>
          </cell>
          <cell r="B495" t="str">
            <v>EDUCACION Y CC. DE LA COMUNICACIÓN</v>
          </cell>
          <cell r="C495" t="str">
            <v>FILOSOFIA Y ARTE</v>
          </cell>
          <cell r="D495" t="str">
            <v>BALTODANO AZABACHE VICTOR HIPOLITO</v>
          </cell>
          <cell r="E495" t="str">
            <v>NOMBRADO</v>
          </cell>
          <cell r="F495" t="str">
            <v>PRINCIPAL DE</v>
          </cell>
          <cell r="G495">
            <v>659</v>
          </cell>
          <cell r="H495">
            <v>1</v>
          </cell>
          <cell r="I495">
            <v>655.54</v>
          </cell>
          <cell r="J495">
            <v>1200</v>
          </cell>
          <cell r="L495" t="str">
            <v>M</v>
          </cell>
          <cell r="M495" t="str">
            <v>PRI DE</v>
          </cell>
          <cell r="N495">
            <v>17914391</v>
          </cell>
          <cell r="O495">
            <v>20530</v>
          </cell>
          <cell r="P495" t="str">
            <v>P. EDUC.SECUNDARIA</v>
          </cell>
          <cell r="Q495" t="str">
            <v xml:space="preserve"> </v>
          </cell>
          <cell r="S495" t="str">
            <v>DOCTOR</v>
          </cell>
          <cell r="U495" t="str">
            <v>CASADO</v>
          </cell>
          <cell r="V495">
            <v>25385</v>
          </cell>
          <cell r="W495" t="str">
            <v xml:space="preserve">JORGE WASHINTONG #     LA PERLA 211 -  - </v>
          </cell>
          <cell r="X495" t="str">
            <v/>
          </cell>
          <cell r="Y495" t="str">
            <v/>
          </cell>
        </row>
        <row r="496">
          <cell r="A496">
            <v>1526</v>
          </cell>
          <cell r="B496" t="str">
            <v>EDUCACION Y CC. DE LA COMUNICACIÓN</v>
          </cell>
          <cell r="C496" t="str">
            <v>FILOSOFIA Y ARTE</v>
          </cell>
          <cell r="D496" t="str">
            <v>BENITES JARA LUIS ALCIDES</v>
          </cell>
          <cell r="E496" t="str">
            <v>NOMBRADO</v>
          </cell>
          <cell r="F496" t="str">
            <v>PRINCIPAL DE</v>
          </cell>
          <cell r="G496">
            <v>660</v>
          </cell>
          <cell r="H496">
            <v>1</v>
          </cell>
          <cell r="I496">
            <v>614.72</v>
          </cell>
          <cell r="J496">
            <v>1200</v>
          </cell>
          <cell r="L496" t="str">
            <v>M</v>
          </cell>
          <cell r="M496" t="str">
            <v>PRI DE</v>
          </cell>
          <cell r="N496">
            <v>17930357</v>
          </cell>
          <cell r="O496" t="str">
            <v>A.F.P</v>
          </cell>
          <cell r="P496" t="str">
            <v>P. EDUC.SECUNDARIA</v>
          </cell>
          <cell r="Q496" t="str">
            <v xml:space="preserve"> </v>
          </cell>
          <cell r="S496" t="str">
            <v xml:space="preserve"> </v>
          </cell>
          <cell r="U496" t="str">
            <v>CASADO</v>
          </cell>
          <cell r="V496">
            <v>27150</v>
          </cell>
          <cell r="W496" t="str">
            <v>JOSE GALVEZ N° 357 -  - TRUJILLO</v>
          </cell>
          <cell r="X496" t="str">
            <v/>
          </cell>
          <cell r="Y496" t="str">
            <v/>
          </cell>
        </row>
        <row r="497">
          <cell r="A497">
            <v>1796</v>
          </cell>
          <cell r="B497" t="str">
            <v>EDUCACION Y CC. DE LA COMUNICACIÓN</v>
          </cell>
          <cell r="C497" t="str">
            <v>FILOSOFIA Y ARTE</v>
          </cell>
          <cell r="D497" t="str">
            <v>CORDOVA GUIMARAY JACINTO EULOGIO</v>
          </cell>
          <cell r="E497" t="str">
            <v>NOMBRADO</v>
          </cell>
          <cell r="F497" t="str">
            <v>PRINCIPAL DE</v>
          </cell>
          <cell r="G497">
            <v>661</v>
          </cell>
          <cell r="H497">
            <v>1</v>
          </cell>
          <cell r="I497">
            <v>655.54</v>
          </cell>
          <cell r="J497">
            <v>1200</v>
          </cell>
          <cell r="L497" t="str">
            <v>M</v>
          </cell>
          <cell r="M497" t="str">
            <v>PRI DE</v>
          </cell>
          <cell r="N497">
            <v>17929260</v>
          </cell>
          <cell r="O497">
            <v>20530</v>
          </cell>
          <cell r="P497" t="str">
            <v>P. EDUC.SECUNDARIA</v>
          </cell>
          <cell r="Q497" t="str">
            <v>MAESTRO</v>
          </cell>
          <cell r="S497" t="str">
            <v xml:space="preserve"> </v>
          </cell>
          <cell r="U497" t="str">
            <v>CASADO</v>
          </cell>
          <cell r="V497">
            <v>28216</v>
          </cell>
          <cell r="W497" t="str">
            <v>LAS GAVIOTAS N° 1141 - LOS PINOS - TRUJILLO</v>
          </cell>
          <cell r="X497" t="str">
            <v/>
          </cell>
          <cell r="Y497" t="str">
            <v/>
          </cell>
        </row>
        <row r="498">
          <cell r="A498">
            <v>3372</v>
          </cell>
          <cell r="B498" t="str">
            <v>EDUCACION Y CC. DE LA COMUNICACIÓN</v>
          </cell>
          <cell r="C498" t="str">
            <v>FILOSOFIA Y ARTE</v>
          </cell>
          <cell r="D498" t="str">
            <v>GIL GARCIA CAMILO DE LELIS</v>
          </cell>
          <cell r="E498" t="str">
            <v>NOMBRADO</v>
          </cell>
          <cell r="F498" t="str">
            <v>PRINCIPAL DE</v>
          </cell>
          <cell r="G498">
            <v>662</v>
          </cell>
          <cell r="H498">
            <v>1</v>
          </cell>
          <cell r="I498">
            <v>650.26</v>
          </cell>
          <cell r="J498">
            <v>1200</v>
          </cell>
          <cell r="L498" t="str">
            <v>M</v>
          </cell>
          <cell r="M498" t="str">
            <v>PRI DE</v>
          </cell>
          <cell r="N498">
            <v>17845040</v>
          </cell>
          <cell r="O498">
            <v>19990</v>
          </cell>
          <cell r="P498" t="str">
            <v>P. EDUC.SECUNDARIA</v>
          </cell>
          <cell r="Q498" t="str">
            <v>MAESTRO</v>
          </cell>
          <cell r="S498" t="str">
            <v>DOCTOR</v>
          </cell>
          <cell r="U498" t="str">
            <v>VIUDO</v>
          </cell>
          <cell r="V498">
            <v>32737</v>
          </cell>
          <cell r="W498" t="str">
            <v>PACHACUTEC Nº 680 - SANTA MARIA - TRUJILLO</v>
          </cell>
          <cell r="X498" t="str">
            <v/>
          </cell>
          <cell r="Y498" t="str">
            <v/>
          </cell>
        </row>
        <row r="499">
          <cell r="A499">
            <v>2737</v>
          </cell>
          <cell r="B499" t="str">
            <v>EDUCACION Y CC. DE LA COMUNICACIÓN</v>
          </cell>
          <cell r="C499" t="str">
            <v>FILOSOFIA Y ARTE</v>
          </cell>
          <cell r="D499" t="str">
            <v>TEJADA RODRIGUEZ VICTOR MANUEL</v>
          </cell>
          <cell r="E499" t="str">
            <v>NOMBRADO</v>
          </cell>
          <cell r="F499" t="str">
            <v>ASOCIADO DE</v>
          </cell>
          <cell r="G499">
            <v>664</v>
          </cell>
          <cell r="H499">
            <v>1</v>
          </cell>
          <cell r="I499">
            <v>248.54</v>
          </cell>
          <cell r="J499">
            <v>580</v>
          </cell>
          <cell r="L499" t="str">
            <v>M</v>
          </cell>
          <cell r="M499" t="str">
            <v>ASO DE</v>
          </cell>
          <cell r="N499">
            <v>17860523</v>
          </cell>
          <cell r="O499" t="str">
            <v>A.F.P</v>
          </cell>
          <cell r="P499" t="str">
            <v>P. EDUC.SECUNDARIA</v>
          </cell>
          <cell r="Q499" t="str">
            <v xml:space="preserve"> </v>
          </cell>
          <cell r="S499" t="str">
            <v xml:space="preserve"> </v>
          </cell>
          <cell r="U499" t="str">
            <v>CASADO</v>
          </cell>
          <cell r="V499">
            <v>30895</v>
          </cell>
          <cell r="W499" t="str">
            <v>ALFONSO UGARTE  652-B - CENTRO CIVICO - TRUJILLO</v>
          </cell>
          <cell r="X499" t="str">
            <v/>
          </cell>
          <cell r="Y499" t="str">
            <v/>
          </cell>
        </row>
        <row r="500">
          <cell r="A500">
            <v>5061</v>
          </cell>
          <cell r="B500" t="str">
            <v>EDUCACION Y CC. DE LA COMUNICACIÓN</v>
          </cell>
          <cell r="C500" t="str">
            <v>FILOSOFIA Y ARTE</v>
          </cell>
          <cell r="D500" t="str">
            <v>GUEVARA GUEVARA ERVANDO</v>
          </cell>
          <cell r="E500" t="str">
            <v>NOMBRADO</v>
          </cell>
          <cell r="F500" t="str">
            <v>ASOCIADO DE</v>
          </cell>
          <cell r="G500">
            <v>665</v>
          </cell>
          <cell r="H500">
            <v>1</v>
          </cell>
          <cell r="I500">
            <v>250.28</v>
          </cell>
          <cell r="J500">
            <v>580</v>
          </cell>
          <cell r="L500" t="str">
            <v>M</v>
          </cell>
          <cell r="M500" t="str">
            <v>ASO DE</v>
          </cell>
          <cell r="N500">
            <v>17806672</v>
          </cell>
          <cell r="O500" t="str">
            <v>A.F.P</v>
          </cell>
          <cell r="P500" t="str">
            <v>LIC.EN EDUCACION</v>
          </cell>
          <cell r="Q500" t="str">
            <v>MAESTRO</v>
          </cell>
          <cell r="S500" t="str">
            <v xml:space="preserve"> </v>
          </cell>
          <cell r="U500" t="str">
            <v>CASADO</v>
          </cell>
          <cell r="V500">
            <v>33315</v>
          </cell>
          <cell r="W500" t="str">
            <v>MZ. O3 LOTE 03 - COVICORTI - TRUJILLO</v>
          </cell>
          <cell r="X500" t="str">
            <v/>
          </cell>
          <cell r="Y500" t="str">
            <v/>
          </cell>
        </row>
        <row r="501">
          <cell r="A501">
            <v>2945</v>
          </cell>
          <cell r="B501" t="str">
            <v>EDUCACION Y CC. DE LA COMUNICACIÓN</v>
          </cell>
          <cell r="C501" t="str">
            <v>FILOSOFIA Y ARTE</v>
          </cell>
          <cell r="D501" t="str">
            <v>BENITES JARA GUSTAVO ADOLFO</v>
          </cell>
          <cell r="E501" t="str">
            <v>NOMBRADO</v>
          </cell>
          <cell r="F501" t="str">
            <v>PRINCIPAL DE</v>
          </cell>
          <cell r="G501">
            <v>667</v>
          </cell>
          <cell r="H501">
            <v>1</v>
          </cell>
          <cell r="I501">
            <v>249.9</v>
          </cell>
          <cell r="J501">
            <v>580</v>
          </cell>
          <cell r="L501" t="str">
            <v>M</v>
          </cell>
          <cell r="M501" t="str">
            <v>ASO DE</v>
          </cell>
          <cell r="N501">
            <v>17810727</v>
          </cell>
          <cell r="O501" t="str">
            <v>A.F.P</v>
          </cell>
          <cell r="P501" t="str">
            <v>P. EDUC.SECUNDARIA</v>
          </cell>
          <cell r="Q501" t="str">
            <v>MAESTRO</v>
          </cell>
          <cell r="S501" t="str">
            <v xml:space="preserve"> </v>
          </cell>
          <cell r="U501" t="str">
            <v>CASADO</v>
          </cell>
          <cell r="V501">
            <v>31639</v>
          </cell>
          <cell r="W501" t="str">
            <v>MARTINEZ DE COMPAÑON N° 780 - SAN ANDRES - TRUJILLO</v>
          </cell>
          <cell r="X501" t="str">
            <v/>
          </cell>
          <cell r="Y501" t="str">
            <v/>
          </cell>
        </row>
        <row r="502">
          <cell r="A502">
            <v>5040</v>
          </cell>
          <cell r="B502" t="str">
            <v>EDUCACION Y CC. DE LA COMUNICACIÓN</v>
          </cell>
          <cell r="C502" t="str">
            <v>FILOSOFIA Y ARTE</v>
          </cell>
          <cell r="D502" t="str">
            <v>UCEDA DUCLOS SANTIAGO ALBERTO</v>
          </cell>
          <cell r="E502" t="str">
            <v>NOMBRADO</v>
          </cell>
          <cell r="F502" t="str">
            <v>ASOCIADO DE</v>
          </cell>
          <cell r="G502">
            <v>668</v>
          </cell>
          <cell r="H502">
            <v>1</v>
          </cell>
          <cell r="I502">
            <v>240.9</v>
          </cell>
          <cell r="J502">
            <v>580</v>
          </cell>
          <cell r="L502" t="str">
            <v>M</v>
          </cell>
          <cell r="M502" t="str">
            <v>ASO DE</v>
          </cell>
          <cell r="N502">
            <v>17921294</v>
          </cell>
          <cell r="O502" t="str">
            <v>A.F.P</v>
          </cell>
          <cell r="P502" t="str">
            <v>LIC.EN EDUCACION</v>
          </cell>
          <cell r="Q502" t="str">
            <v>MAESTRO</v>
          </cell>
          <cell r="S502" t="str">
            <v>DOCTOR</v>
          </cell>
          <cell r="U502" t="str">
            <v>CASADO</v>
          </cell>
          <cell r="V502">
            <v>33310</v>
          </cell>
          <cell r="W502" t="str">
            <v>MOSCU 393 - SAN NICOLAS - TRUJILLO</v>
          </cell>
          <cell r="X502" t="str">
            <v/>
          </cell>
          <cell r="Y502" t="str">
            <v/>
          </cell>
        </row>
        <row r="503">
          <cell r="A503">
            <v>5039</v>
          </cell>
          <cell r="B503" t="str">
            <v>EDUCACION Y CC. DE LA COMUNICACIÓN</v>
          </cell>
          <cell r="C503" t="str">
            <v>FILOSOFIA Y ARTE</v>
          </cell>
          <cell r="D503" t="str">
            <v>LAZARO ARROYO VICTOR CARLOS</v>
          </cell>
          <cell r="E503" t="str">
            <v>NOMBRADO</v>
          </cell>
          <cell r="F503" t="str">
            <v>ASOCIADO TC</v>
          </cell>
          <cell r="G503">
            <v>669</v>
          </cell>
          <cell r="H503">
            <v>1</v>
          </cell>
          <cell r="I503">
            <v>278.92</v>
          </cell>
          <cell r="J503">
            <v>560</v>
          </cell>
          <cell r="L503" t="str">
            <v>M</v>
          </cell>
          <cell r="M503" t="str">
            <v>ASO TC</v>
          </cell>
          <cell r="N503">
            <v>17861033</v>
          </cell>
          <cell r="O503" t="str">
            <v>A.F.P</v>
          </cell>
          <cell r="P503" t="str">
            <v>LIC.EN EDUCACION</v>
          </cell>
          <cell r="Q503" t="str">
            <v>MAESTRO</v>
          </cell>
          <cell r="S503" t="str">
            <v xml:space="preserve"> </v>
          </cell>
          <cell r="U503" t="str">
            <v>CASADO</v>
          </cell>
          <cell r="V503">
            <v>33310</v>
          </cell>
          <cell r="W503" t="str">
            <v>PASAJE UNO N° 122 -  - LA ESPERANZA</v>
          </cell>
          <cell r="X503" t="str">
            <v/>
          </cell>
          <cell r="Y503" t="str">
            <v/>
          </cell>
        </row>
        <row r="504">
          <cell r="A504">
            <v>2714</v>
          </cell>
          <cell r="B504" t="str">
            <v>EDUCACION Y CC. DE LA COMUNICACIÓN</v>
          </cell>
          <cell r="C504" t="str">
            <v>FILOSOFIA Y ARTE</v>
          </cell>
          <cell r="D504" t="str">
            <v>NUÑEZ AVALOS DAYSI MAXIMINA</v>
          </cell>
          <cell r="E504" t="str">
            <v>NOMBRADO</v>
          </cell>
          <cell r="F504" t="str">
            <v>AUXILIAR DE</v>
          </cell>
          <cell r="G504">
            <v>671</v>
          </cell>
          <cell r="H504">
            <v>1</v>
          </cell>
          <cell r="I504">
            <v>80.900000000000006</v>
          </cell>
          <cell r="J504">
            <v>300</v>
          </cell>
          <cell r="L504" t="str">
            <v>F</v>
          </cell>
          <cell r="M504" t="str">
            <v>AUX DE</v>
          </cell>
          <cell r="N504">
            <v>17936846</v>
          </cell>
          <cell r="O504" t="str">
            <v>A.F.P</v>
          </cell>
          <cell r="P504" t="str">
            <v>P. EDU.SEC./LIC.TRAB.SOC.</v>
          </cell>
          <cell r="Q504" t="str">
            <v xml:space="preserve"> </v>
          </cell>
          <cell r="S504" t="str">
            <v xml:space="preserve"> </v>
          </cell>
          <cell r="U504" t="str">
            <v>VIUDA</v>
          </cell>
          <cell r="V504">
            <v>30700</v>
          </cell>
          <cell r="W504" t="str">
            <v>AMERICA SUR N° 3875 - LA MERCED - TRUJILLO</v>
          </cell>
          <cell r="X504" t="str">
            <v/>
          </cell>
          <cell r="Y504" t="str">
            <v/>
          </cell>
        </row>
        <row r="505">
          <cell r="A505">
            <v>4800</v>
          </cell>
          <cell r="B505" t="str">
            <v>EDUCACION Y CC. DE LA COMUNICACIÓN</v>
          </cell>
          <cell r="C505" t="str">
            <v>FILOSOFIA Y ARTE</v>
          </cell>
          <cell r="D505" t="str">
            <v>PASTOR GALVEZ RAUL MARIANO</v>
          </cell>
          <cell r="E505" t="str">
            <v>NOMBRADO</v>
          </cell>
          <cell r="F505" t="str">
            <v>AUXILIAR TC</v>
          </cell>
          <cell r="G505">
            <v>672</v>
          </cell>
          <cell r="H505">
            <v>1</v>
          </cell>
          <cell r="I505">
            <v>130.38</v>
          </cell>
          <cell r="J505">
            <v>280</v>
          </cell>
          <cell r="L505" t="str">
            <v>M</v>
          </cell>
          <cell r="M505" t="str">
            <v>AUX TC</v>
          </cell>
          <cell r="N505">
            <v>17802034</v>
          </cell>
          <cell r="O505" t="str">
            <v>A.F.P</v>
          </cell>
          <cell r="P505" t="str">
            <v>ABOG./LIC. EN EDUCACION</v>
          </cell>
          <cell r="Q505" t="str">
            <v xml:space="preserve"> </v>
          </cell>
          <cell r="S505" t="str">
            <v xml:space="preserve"> </v>
          </cell>
          <cell r="U505" t="str">
            <v>CASADO</v>
          </cell>
          <cell r="V505">
            <v>35633</v>
          </cell>
          <cell r="W505" t="str">
            <v>DEBUSSY N° 875 - PRIMAVERA - TRUJILLO</v>
          </cell>
          <cell r="X505" t="str">
            <v/>
          </cell>
          <cell r="Y505" t="str">
            <v/>
          </cell>
        </row>
        <row r="506">
          <cell r="A506">
            <v>4395</v>
          </cell>
          <cell r="B506" t="str">
            <v>EDUCACION Y CC. DE LA COMUNICACIÓN</v>
          </cell>
          <cell r="C506" t="str">
            <v>FILOSOFIA Y ARTE</v>
          </cell>
          <cell r="D506" t="str">
            <v>MORI MONTILLA MIGUEL</v>
          </cell>
          <cell r="E506" t="str">
            <v>NOMBRADO</v>
          </cell>
          <cell r="F506" t="str">
            <v>AUXILIAR TP 20 H</v>
          </cell>
          <cell r="G506">
            <v>676</v>
          </cell>
          <cell r="H506">
            <v>1</v>
          </cell>
          <cell r="I506">
            <v>0</v>
          </cell>
          <cell r="J506">
            <v>0</v>
          </cell>
          <cell r="L506" t="str">
            <v>M</v>
          </cell>
          <cell r="M506" t="str">
            <v>AUX TP</v>
          </cell>
          <cell r="N506">
            <v>18181435</v>
          </cell>
          <cell r="O506" t="str">
            <v>A.F.P.</v>
          </cell>
          <cell r="P506" t="str">
            <v>P. EDUC.SECUNDARIA</v>
          </cell>
          <cell r="Q506" t="str">
            <v>MAESTRO</v>
          </cell>
          <cell r="S506" t="str">
            <v>DOCTOR</v>
          </cell>
          <cell r="U506" t="str">
            <v>CASADO</v>
          </cell>
          <cell r="V506">
            <v>34250</v>
          </cell>
          <cell r="W506" t="str">
            <v>MANSICHE 1283 BLOCK A7 DPTO. 202 - SAN SALVADOR - TRUJILLO</v>
          </cell>
          <cell r="X506" t="str">
            <v/>
          </cell>
          <cell r="Y506" t="str">
            <v/>
          </cell>
        </row>
        <row r="507">
          <cell r="A507">
            <v>5185</v>
          </cell>
          <cell r="B507" t="str">
            <v>EDUCACION Y CC. DE LA COMUNICACIÓN</v>
          </cell>
          <cell r="C507" t="str">
            <v>FILOSOFIA Y ARTE</v>
          </cell>
          <cell r="D507" t="str">
            <v>DIAZ DIAZ FLOR DEL ROSARIO</v>
          </cell>
          <cell r="E507" t="str">
            <v>NOMBRADO</v>
          </cell>
          <cell r="F507" t="str">
            <v>ASOCIADO DE</v>
          </cell>
          <cell r="G507">
            <v>751</v>
          </cell>
          <cell r="H507">
            <v>1</v>
          </cell>
          <cell r="I507">
            <v>86.32</v>
          </cell>
          <cell r="J507">
            <v>580</v>
          </cell>
          <cell r="L507" t="str">
            <v>F</v>
          </cell>
          <cell r="M507" t="str">
            <v>ASO DE</v>
          </cell>
          <cell r="N507">
            <v>17884976</v>
          </cell>
          <cell r="O507">
            <v>19990</v>
          </cell>
          <cell r="P507" t="str">
            <v>LIC. EN EDUCAC.SEC.</v>
          </cell>
          <cell r="Q507" t="str">
            <v>MAESTRO</v>
          </cell>
          <cell r="S507" t="str">
            <v>DOCTOR</v>
          </cell>
          <cell r="U507" t="str">
            <v>SOLTERA</v>
          </cell>
          <cell r="V507">
            <v>36733</v>
          </cell>
          <cell r="W507" t="str">
            <v xml:space="preserve">COSTA RICA EDIF. D2-3 DPTO. 402 MONSERRATE -  - </v>
          </cell>
          <cell r="X507">
            <v>6</v>
          </cell>
          <cell r="Y507" t="str">
            <v>DIRECTOR DE ESCUELA</v>
          </cell>
        </row>
        <row r="508">
          <cell r="A508">
            <v>2552</v>
          </cell>
          <cell r="B508" t="str">
            <v>EDUCACION Y CC. DE LA COMUNICACIÓN</v>
          </cell>
          <cell r="C508" t="str">
            <v>FILOSOFIA Y ARTE</v>
          </cell>
          <cell r="D508" t="str">
            <v>CASTILLO SANCHEZ RICARDO WELLINGTON</v>
          </cell>
          <cell r="E508" t="str">
            <v>NOMBRADO</v>
          </cell>
          <cell r="F508" t="str">
            <v>PRINCIPAL DE</v>
          </cell>
          <cell r="G508">
            <v>931</v>
          </cell>
          <cell r="H508">
            <v>1</v>
          </cell>
          <cell r="I508">
            <v>639.94000000000005</v>
          </cell>
          <cell r="J508">
            <v>1200</v>
          </cell>
          <cell r="L508" t="str">
            <v>M</v>
          </cell>
          <cell r="M508" t="str">
            <v>PRI DE</v>
          </cell>
          <cell r="N508">
            <v>17837166</v>
          </cell>
          <cell r="O508" t="str">
            <v>A.F.P</v>
          </cell>
          <cell r="P508" t="str">
            <v>P.EDUCA.SEC / Br D°</v>
          </cell>
          <cell r="Q508" t="str">
            <v>MAESTRO</v>
          </cell>
          <cell r="S508" t="str">
            <v xml:space="preserve"> </v>
          </cell>
          <cell r="U508" t="str">
            <v>CASADO</v>
          </cell>
          <cell r="V508">
            <v>30183</v>
          </cell>
          <cell r="W508" t="str">
            <v xml:space="preserve">JOSE GALVEZ N° 357 -  - </v>
          </cell>
          <cell r="X508">
            <v>7</v>
          </cell>
          <cell r="Y508" t="str">
            <v>JEFE OFICINA GENERAL</v>
          </cell>
        </row>
        <row r="509">
          <cell r="A509">
            <v>4060</v>
          </cell>
          <cell r="B509" t="str">
            <v>EDUCACION Y CC. DE LA COMUNICACIÓN</v>
          </cell>
          <cell r="C509" t="str">
            <v>FILOSOFIA Y ARTE</v>
          </cell>
          <cell r="D509" t="str">
            <v>GARCIA DEL AGUILA SEGUNDO MAXIMO</v>
          </cell>
          <cell r="E509" t="str">
            <v>NOMBRADO</v>
          </cell>
          <cell r="F509" t="str">
            <v>PRINCIPAL DE</v>
          </cell>
          <cell r="G509">
            <v>932</v>
          </cell>
          <cell r="H509">
            <v>1</v>
          </cell>
          <cell r="I509">
            <v>650.24</v>
          </cell>
          <cell r="J509">
            <v>1200</v>
          </cell>
          <cell r="L509" t="str">
            <v>M</v>
          </cell>
          <cell r="M509" t="str">
            <v>PRI DE</v>
          </cell>
          <cell r="N509">
            <v>18167017</v>
          </cell>
          <cell r="O509" t="str">
            <v>A.F.P</v>
          </cell>
          <cell r="P509" t="str">
            <v>LIC.EN EDUCACION</v>
          </cell>
          <cell r="Q509" t="str">
            <v>MAESTRO</v>
          </cell>
          <cell r="S509" t="str">
            <v xml:space="preserve"> </v>
          </cell>
          <cell r="U509" t="str">
            <v>CASADO</v>
          </cell>
          <cell r="V509">
            <v>33008</v>
          </cell>
          <cell r="W509" t="str">
            <v>AMERICA 4499 DPTO. 201-A - VISTA HERMOSA - TRUJILLO</v>
          </cell>
          <cell r="X509">
            <v>5</v>
          </cell>
          <cell r="Y509" t="str">
            <v>JEFE DE DEPARTAMENTO</v>
          </cell>
        </row>
        <row r="510">
          <cell r="A510">
            <v>4924</v>
          </cell>
          <cell r="B510" t="str">
            <v>EDUCACION Y CC. DE LA COMUNICACIÓN</v>
          </cell>
          <cell r="C510" t="str">
            <v>FILOSOFIA Y ARTE</v>
          </cell>
          <cell r="D510" t="str">
            <v>PELAEZ AMADO JOSE WUALTER</v>
          </cell>
          <cell r="E510" t="str">
            <v>NOMBRADO</v>
          </cell>
          <cell r="F510" t="str">
            <v>ASOCIADO TC</v>
          </cell>
          <cell r="G510">
            <v>968</v>
          </cell>
          <cell r="H510">
            <v>1</v>
          </cell>
          <cell r="I510">
            <v>29.34</v>
          </cell>
          <cell r="J510">
            <v>140</v>
          </cell>
          <cell r="L510" t="str">
            <v>M</v>
          </cell>
          <cell r="M510" t="str">
            <v>AUX TC</v>
          </cell>
          <cell r="N510">
            <v>32881747</v>
          </cell>
          <cell r="O510" t="str">
            <v>A.F.P</v>
          </cell>
          <cell r="P510" t="str">
            <v>LIC.EN EDUCACION</v>
          </cell>
          <cell r="Q510" t="str">
            <v>MAESTRO</v>
          </cell>
          <cell r="S510" t="str">
            <v>DOCTOR</v>
          </cell>
          <cell r="U510" t="str">
            <v>CASADO</v>
          </cell>
          <cell r="V510">
            <v>36245</v>
          </cell>
          <cell r="W510" t="str">
            <v>LAS ESMERALDAS N°  640 - SANTA INES - TRUJILLO</v>
          </cell>
          <cell r="X510" t="str">
            <v/>
          </cell>
          <cell r="Y510" t="str">
            <v/>
          </cell>
        </row>
        <row r="511">
          <cell r="A511">
            <v>4396</v>
          </cell>
          <cell r="B511" t="str">
            <v>EDUCACION Y CC. DE LA COMUNICACIÓN</v>
          </cell>
          <cell r="C511" t="str">
            <v>FILOSOFIA Y ARTE</v>
          </cell>
          <cell r="D511" t="str">
            <v>PARRAGUEZ CHUMAN HUMBERTO</v>
          </cell>
          <cell r="E511" t="str">
            <v>CONTRATADO</v>
          </cell>
          <cell r="F511" t="str">
            <v>AUXILIAR TP 20 H</v>
          </cell>
          <cell r="G511">
            <v>75</v>
          </cell>
          <cell r="H511">
            <v>1</v>
          </cell>
          <cell r="I511">
            <v>0</v>
          </cell>
          <cell r="J511">
            <v>0</v>
          </cell>
          <cell r="L511" t="str">
            <v>M</v>
          </cell>
          <cell r="M511" t="str">
            <v>AUX TP</v>
          </cell>
          <cell r="N511">
            <v>17896608</v>
          </cell>
          <cell r="O511">
            <v>20530</v>
          </cell>
          <cell r="P511" t="str">
            <v xml:space="preserve">P.EDUCA.SEC </v>
          </cell>
          <cell r="Q511" t="str">
            <v>MAESTRO</v>
          </cell>
          <cell r="S511" t="str">
            <v xml:space="preserve"> </v>
          </cell>
          <cell r="U511" t="str">
            <v>CASADO</v>
          </cell>
          <cell r="V511">
            <v>34250</v>
          </cell>
          <cell r="W511" t="str">
            <v>HONG KONG N° 350 - SAN SALVADOR - TRUJILLO</v>
          </cell>
          <cell r="X511" t="str">
            <v/>
          </cell>
          <cell r="Y511" t="str">
            <v/>
          </cell>
        </row>
        <row r="512">
          <cell r="A512">
            <v>4674</v>
          </cell>
          <cell r="B512" t="str">
            <v>EDUCACION Y CC. DE LA COMUNICACIÓN</v>
          </cell>
          <cell r="C512" t="str">
            <v>FILOSOFIA Y ARTE</v>
          </cell>
          <cell r="D512" t="str">
            <v xml:space="preserve">LAVALLE DIOS ANGEL </v>
          </cell>
          <cell r="E512" t="str">
            <v>CONTRATADO</v>
          </cell>
          <cell r="F512" t="str">
            <v>AUXILIAR TP 20 H</v>
          </cell>
          <cell r="G512">
            <v>166</v>
          </cell>
          <cell r="H512">
            <v>1</v>
          </cell>
          <cell r="I512">
            <v>0</v>
          </cell>
          <cell r="J512">
            <v>0</v>
          </cell>
          <cell r="L512" t="str">
            <v>M</v>
          </cell>
          <cell r="M512" t="str">
            <v>AUX TP</v>
          </cell>
          <cell r="N512">
            <v>17861971</v>
          </cell>
          <cell r="O512">
            <v>20530</v>
          </cell>
          <cell r="P512" t="str">
            <v>P. EDUC.SECUNDARIA</v>
          </cell>
          <cell r="Q512" t="str">
            <v>MAESTRO</v>
          </cell>
          <cell r="S512" t="str">
            <v xml:space="preserve"> </v>
          </cell>
          <cell r="U512" t="str">
            <v>CASADO</v>
          </cell>
          <cell r="V512">
            <v>35002</v>
          </cell>
          <cell r="W512" t="str">
            <v>BLOQUE J-201 - ALBRECHT - TRUJILLO</v>
          </cell>
          <cell r="X512" t="str">
            <v/>
          </cell>
          <cell r="Y512" t="str">
            <v/>
          </cell>
        </row>
        <row r="513">
          <cell r="A513">
            <v>2461</v>
          </cell>
          <cell r="B513" t="str">
            <v>EDUCACION Y CC. DE LA COMUNICACIÓN</v>
          </cell>
          <cell r="C513" t="str">
            <v>HISTORIA Y GEOGRAFIA</v>
          </cell>
          <cell r="D513" t="str">
            <v>BENITES VILLEGAS HUGO ADELMO</v>
          </cell>
          <cell r="E513" t="str">
            <v>NOMBRADO</v>
          </cell>
          <cell r="F513" t="str">
            <v>PRINCIPAL DE</v>
          </cell>
          <cell r="G513">
            <v>678</v>
          </cell>
          <cell r="H513">
            <v>1</v>
          </cell>
          <cell r="I513">
            <v>655.54</v>
          </cell>
          <cell r="J513">
            <v>1200</v>
          </cell>
          <cell r="L513" t="str">
            <v>M</v>
          </cell>
          <cell r="M513" t="str">
            <v>PRI DE</v>
          </cell>
          <cell r="N513">
            <v>17823119</v>
          </cell>
          <cell r="O513">
            <v>20530</v>
          </cell>
          <cell r="P513" t="str">
            <v>P. EDUC.SECUNDARIA</v>
          </cell>
          <cell r="Q513" t="str">
            <v>MAESTRO</v>
          </cell>
          <cell r="S513" t="str">
            <v xml:space="preserve"> </v>
          </cell>
          <cell r="U513" t="str">
            <v>CASADO</v>
          </cell>
          <cell r="V513">
            <v>31400</v>
          </cell>
          <cell r="W513" t="str">
            <v>JOSE GALVEZ N° 351 -  - TRUJILLO</v>
          </cell>
          <cell r="X513" t="str">
            <v/>
          </cell>
          <cell r="Y513" t="str">
            <v/>
          </cell>
        </row>
        <row r="514">
          <cell r="A514">
            <v>472</v>
          </cell>
          <cell r="B514" t="str">
            <v>EDUCACION Y CC. DE LA COMUNICACIÓN</v>
          </cell>
          <cell r="C514" t="str">
            <v>HISTORIA Y GEOGRAFIA</v>
          </cell>
          <cell r="D514" t="str">
            <v>CIEZA BURGOS NAPOLEON</v>
          </cell>
          <cell r="E514" t="str">
            <v>NOMBRADO</v>
          </cell>
          <cell r="F514" t="str">
            <v>PRINCIPAL TC</v>
          </cell>
          <cell r="G514">
            <v>680</v>
          </cell>
          <cell r="H514">
            <v>1</v>
          </cell>
          <cell r="I514">
            <v>608.70000000000005</v>
          </cell>
          <cell r="J514">
            <v>1170</v>
          </cell>
          <cell r="L514" t="str">
            <v>M</v>
          </cell>
          <cell r="M514" t="str">
            <v>PRI TC</v>
          </cell>
          <cell r="N514">
            <v>17893474</v>
          </cell>
          <cell r="O514">
            <v>20530</v>
          </cell>
          <cell r="P514" t="str">
            <v>ABOGADO/PROF. ED.SEC.</v>
          </cell>
          <cell r="Q514" t="str">
            <v>MAESTRO</v>
          </cell>
          <cell r="S514" t="str">
            <v xml:space="preserve"> </v>
          </cell>
          <cell r="U514" t="str">
            <v>CASADO</v>
          </cell>
          <cell r="V514">
            <v>26062</v>
          </cell>
          <cell r="W514" t="str">
            <v>JUAN PABLO II # 715 - SAN ANDRES - TRUJILLO</v>
          </cell>
          <cell r="X514" t="str">
            <v/>
          </cell>
          <cell r="Y514" t="str">
            <v/>
          </cell>
        </row>
        <row r="515">
          <cell r="A515">
            <v>2917</v>
          </cell>
          <cell r="B515" t="str">
            <v>EDUCACION Y CC. DE LA COMUNICACIÓN</v>
          </cell>
          <cell r="C515" t="str">
            <v>HISTORIA Y GEOGRAFIA</v>
          </cell>
          <cell r="D515" t="str">
            <v>ANGULO NEIRA ALFREDO SALOMON</v>
          </cell>
          <cell r="E515" t="str">
            <v>NOMBRADO</v>
          </cell>
          <cell r="F515" t="str">
            <v>ASOCIADO TC</v>
          </cell>
          <cell r="G515">
            <v>681</v>
          </cell>
          <cell r="H515">
            <v>1</v>
          </cell>
          <cell r="I515">
            <v>261.14</v>
          </cell>
          <cell r="J515">
            <v>560</v>
          </cell>
          <cell r="L515" t="str">
            <v>M</v>
          </cell>
          <cell r="M515" t="str">
            <v>ASO TC</v>
          </cell>
          <cell r="N515">
            <v>17886967</v>
          </cell>
          <cell r="O515" t="str">
            <v>A.F.P</v>
          </cell>
          <cell r="P515" t="str">
            <v>P. EDUC.SECUNDARIA</v>
          </cell>
          <cell r="Q515" t="str">
            <v xml:space="preserve"> </v>
          </cell>
          <cell r="S515" t="str">
            <v xml:space="preserve"> </v>
          </cell>
          <cell r="U515" t="str">
            <v>CASADO</v>
          </cell>
          <cell r="V515">
            <v>31639</v>
          </cell>
          <cell r="W515" t="str">
            <v>MEAVE SEMINARIO 641 2 PISO - LAS QUINTANAS - TRUJILLO</v>
          </cell>
          <cell r="X515">
            <v>5</v>
          </cell>
          <cell r="Y515" t="str">
            <v>JEFE DE DEPARTAMENTO</v>
          </cell>
        </row>
        <row r="516">
          <cell r="A516">
            <v>4721</v>
          </cell>
          <cell r="B516" t="str">
            <v>EDUCACION Y CC. DE LA COMUNICACIÓN</v>
          </cell>
          <cell r="C516" t="str">
            <v>HISTORIA Y GEOGRAFIA</v>
          </cell>
          <cell r="D516" t="str">
            <v>FERNANDEZ SALAS EMILIO CESAR</v>
          </cell>
          <cell r="E516" t="str">
            <v>NOMBRADO</v>
          </cell>
          <cell r="F516" t="str">
            <v>AUXILIAR TC</v>
          </cell>
          <cell r="G516">
            <v>682</v>
          </cell>
          <cell r="H516">
            <v>1</v>
          </cell>
          <cell r="I516">
            <v>130.38</v>
          </cell>
          <cell r="J516">
            <v>280</v>
          </cell>
          <cell r="L516" t="str">
            <v>M</v>
          </cell>
          <cell r="M516" t="str">
            <v>AUX TC</v>
          </cell>
          <cell r="N516">
            <v>17854204</v>
          </cell>
          <cell r="O516" t="str">
            <v>A.F.P</v>
          </cell>
          <cell r="P516" t="str">
            <v>LIC. EN EDUCACION</v>
          </cell>
          <cell r="Q516" t="str">
            <v xml:space="preserve"> </v>
          </cell>
          <cell r="S516" t="str">
            <v xml:space="preserve"> </v>
          </cell>
          <cell r="U516" t="str">
            <v>CONVIV.</v>
          </cell>
          <cell r="V516">
            <v>35674</v>
          </cell>
          <cell r="W516" t="str">
            <v>SAN ANDRES 308-DPTO. 302 - SAN ANDRES - TRUJILLO</v>
          </cell>
          <cell r="X516" t="str">
            <v/>
          </cell>
          <cell r="Y516" t="str">
            <v/>
          </cell>
        </row>
        <row r="517">
          <cell r="A517">
            <v>4803</v>
          </cell>
          <cell r="B517" t="str">
            <v>EDUCACION Y CC. DE LA COMUNICACIÓN</v>
          </cell>
          <cell r="C517" t="str">
            <v>HISTORIA Y GEOGRAFIA</v>
          </cell>
          <cell r="D517" t="str">
            <v>LA CRUZ TORRES ANGEL L.</v>
          </cell>
          <cell r="E517" t="str">
            <v>NOMBRADO</v>
          </cell>
          <cell r="F517" t="str">
            <v>AUXILIAR TC</v>
          </cell>
          <cell r="G517">
            <v>683</v>
          </cell>
          <cell r="H517">
            <v>1</v>
          </cell>
          <cell r="I517">
            <v>130.38</v>
          </cell>
          <cell r="J517">
            <v>280</v>
          </cell>
          <cell r="L517" t="str">
            <v>M</v>
          </cell>
          <cell r="M517" t="str">
            <v>AUX TC</v>
          </cell>
          <cell r="N517">
            <v>17891610</v>
          </cell>
          <cell r="O517" t="str">
            <v>A.F.P</v>
          </cell>
          <cell r="P517" t="str">
            <v>P. EDUC.SECUNDARIA</v>
          </cell>
          <cell r="Q517" t="str">
            <v>MAESTRO</v>
          </cell>
          <cell r="S517" t="str">
            <v xml:space="preserve"> </v>
          </cell>
          <cell r="U517" t="str">
            <v>CASADO</v>
          </cell>
          <cell r="V517">
            <v>35674</v>
          </cell>
          <cell r="W517" t="str">
            <v>FATIMA 241 INT. 102 - LA MERCED - TRUJILLO</v>
          </cell>
          <cell r="X517" t="str">
            <v/>
          </cell>
          <cell r="Y517" t="str">
            <v/>
          </cell>
        </row>
        <row r="518">
          <cell r="A518">
            <v>5273</v>
          </cell>
          <cell r="B518" t="str">
            <v>EDUCACION Y CC. DE LA COMUNICACIÓN</v>
          </cell>
          <cell r="C518" t="str">
            <v>HISTORIA Y GEOGRAFIA</v>
          </cell>
          <cell r="D518" t="str">
            <v>CASTRO PONCE EDILBERTO</v>
          </cell>
          <cell r="E518" t="str">
            <v>CONTRATADO</v>
          </cell>
          <cell r="F518" t="str">
            <v>AUXILIAR TC</v>
          </cell>
          <cell r="G518">
            <v>654</v>
          </cell>
          <cell r="H518">
            <v>1</v>
          </cell>
          <cell r="I518">
            <v>0</v>
          </cell>
          <cell r="J518">
            <v>0</v>
          </cell>
          <cell r="L518" t="str">
            <v>M</v>
          </cell>
          <cell r="M518" t="str">
            <v>AUX TC</v>
          </cell>
          <cell r="N518">
            <v>17906054</v>
          </cell>
          <cell r="O518" t="str">
            <v>A.F.P.</v>
          </cell>
          <cell r="P518" t="str">
            <v>P. EDUC.SECUNDARIA</v>
          </cell>
          <cell r="Q518" t="str">
            <v xml:space="preserve"> </v>
          </cell>
          <cell r="S518" t="str">
            <v xml:space="preserve"> </v>
          </cell>
          <cell r="U518" t="str">
            <v>CASADO</v>
          </cell>
          <cell r="V518">
            <v>37165</v>
          </cell>
          <cell r="W518" t="str">
            <v>MZ-T-29 - SAN ANDRES 5TA ETAPA(II SECTOR - VICTOR LARCO</v>
          </cell>
          <cell r="X518" t="str">
            <v/>
          </cell>
          <cell r="Y518" t="str">
            <v/>
          </cell>
        </row>
        <row r="519">
          <cell r="A519">
            <v>5335</v>
          </cell>
          <cell r="B519" t="str">
            <v>EDUCACION Y CC. DE LA COMUNICACIÓN</v>
          </cell>
          <cell r="C519" t="str">
            <v>HISTORIA Y GEOGRAFIA</v>
          </cell>
          <cell r="D519" t="str">
            <v>ORBEGOSO CHAMORRO MAX RENE</v>
          </cell>
          <cell r="E519" t="str">
            <v>CONTRATADO</v>
          </cell>
          <cell r="F519" t="str">
            <v>AUXILIAR TC</v>
          </cell>
          <cell r="G519">
            <v>677</v>
          </cell>
          <cell r="H519">
            <v>1</v>
          </cell>
          <cell r="I519">
            <v>0</v>
          </cell>
          <cell r="J519">
            <v>0</v>
          </cell>
          <cell r="L519" t="str">
            <v>M</v>
          </cell>
          <cell r="M519" t="str">
            <v>AUX TC</v>
          </cell>
          <cell r="N519">
            <v>18185308</v>
          </cell>
          <cell r="O519" t="str">
            <v>A.F.P.</v>
          </cell>
          <cell r="P519" t="str">
            <v>LIC.EN EDUCACION</v>
          </cell>
          <cell r="Q519" t="str">
            <v xml:space="preserve"> </v>
          </cell>
          <cell r="S519" t="str">
            <v xml:space="preserve"> </v>
          </cell>
          <cell r="U519" t="str">
            <v>SEPARADO</v>
          </cell>
          <cell r="V519">
            <v>37400</v>
          </cell>
          <cell r="W519" t="str">
            <v>CESAR VALLEJO Nº 1312 -  - FLORENCIA DE MORA</v>
          </cell>
          <cell r="X519" t="str">
            <v/>
          </cell>
          <cell r="Y519" t="str">
            <v/>
          </cell>
        </row>
        <row r="520">
          <cell r="A520">
            <v>4401</v>
          </cell>
          <cell r="B520" t="str">
            <v>EDUCACION Y CC. DE LA COMUNICACIÓN</v>
          </cell>
          <cell r="C520" t="str">
            <v>IDIOMAS Y LINGÜÍSTICA</v>
          </cell>
          <cell r="D520" t="str">
            <v>CALDERON CALDERON CARLOS ENRIQUE</v>
          </cell>
          <cell r="E520" t="str">
            <v>NOMBRADO</v>
          </cell>
          <cell r="F520" t="str">
            <v>ASOCIADO TC</v>
          </cell>
          <cell r="G520">
            <v>335</v>
          </cell>
          <cell r="H520">
            <v>1</v>
          </cell>
          <cell r="I520">
            <v>126.66</v>
          </cell>
          <cell r="J520">
            <v>280</v>
          </cell>
          <cell r="L520" t="str">
            <v>M</v>
          </cell>
          <cell r="M520" t="str">
            <v>AUX TC</v>
          </cell>
          <cell r="N520">
            <v>17894526</v>
          </cell>
          <cell r="O520" t="str">
            <v>A.F.P</v>
          </cell>
          <cell r="P520" t="str">
            <v>LIC.EN EDUCACION</v>
          </cell>
          <cell r="Q520" t="str">
            <v>MAESTRO</v>
          </cell>
          <cell r="S520" t="str">
            <v xml:space="preserve"> </v>
          </cell>
          <cell r="U520" t="str">
            <v>CASADO</v>
          </cell>
          <cell r="V520">
            <v>34274</v>
          </cell>
          <cell r="W520" t="str">
            <v>JUAN PABLO II 1110 MZ. C LOTE 18 INT. 101 - JUAN PABLO II - TRUJILLO</v>
          </cell>
          <cell r="X520" t="str">
            <v/>
          </cell>
          <cell r="Y520" t="str">
            <v/>
          </cell>
        </row>
        <row r="521">
          <cell r="A521">
            <v>976</v>
          </cell>
          <cell r="B521" t="str">
            <v>EDUCACION Y CC. DE LA COMUNICACIÓN</v>
          </cell>
          <cell r="C521" t="str">
            <v>IDIOMAS Y LINGÜÍSTICA</v>
          </cell>
          <cell r="D521" t="str">
            <v>YABAR DEXTRE POMPEYO</v>
          </cell>
          <cell r="E521" t="str">
            <v>NOMBRADO</v>
          </cell>
          <cell r="F521" t="str">
            <v>PRINCIPAL DE</v>
          </cell>
          <cell r="G521">
            <v>686</v>
          </cell>
          <cell r="H521">
            <v>1</v>
          </cell>
          <cell r="I521">
            <v>655.52</v>
          </cell>
          <cell r="J521">
            <v>1200</v>
          </cell>
          <cell r="L521" t="str">
            <v>M</v>
          </cell>
          <cell r="M521" t="str">
            <v>PRI DE</v>
          </cell>
          <cell r="N521">
            <v>17878790</v>
          </cell>
          <cell r="O521">
            <v>20530</v>
          </cell>
          <cell r="P521" t="str">
            <v>P. EDUC.SECUNDARIA</v>
          </cell>
          <cell r="Q521" t="str">
            <v xml:space="preserve"> </v>
          </cell>
          <cell r="S521" t="str">
            <v xml:space="preserve"> </v>
          </cell>
          <cell r="U521" t="str">
            <v>CASADO</v>
          </cell>
          <cell r="V521">
            <v>25508</v>
          </cell>
          <cell r="W521" t="str">
            <v>CAVERO Y MUÑOZ N° 492 - LAS QUINTANAS - TRUJILLO</v>
          </cell>
          <cell r="X521" t="str">
            <v/>
          </cell>
          <cell r="Y521" t="str">
            <v/>
          </cell>
        </row>
        <row r="522">
          <cell r="A522">
            <v>1446</v>
          </cell>
          <cell r="B522" t="str">
            <v>EDUCACION Y CC. DE LA COMUNICACIÓN</v>
          </cell>
          <cell r="C522" t="str">
            <v>IDIOMAS Y LINGÜÍSTICA</v>
          </cell>
          <cell r="D522" t="str">
            <v>TEMOCHE RUMICHE FELIPE</v>
          </cell>
          <cell r="E522" t="str">
            <v>NOMBRADO</v>
          </cell>
          <cell r="F522" t="str">
            <v>PRINCIPAL DE</v>
          </cell>
          <cell r="G522">
            <v>688</v>
          </cell>
          <cell r="H522">
            <v>1</v>
          </cell>
          <cell r="I522">
            <v>655.52</v>
          </cell>
          <cell r="J522">
            <v>1200</v>
          </cell>
          <cell r="L522" t="str">
            <v>M</v>
          </cell>
          <cell r="M522" t="str">
            <v>PRI DE</v>
          </cell>
          <cell r="N522">
            <v>17925427</v>
          </cell>
          <cell r="O522">
            <v>20530</v>
          </cell>
          <cell r="P522" t="str">
            <v>P. EDUC.SECUNDARIA</v>
          </cell>
          <cell r="Q522" t="str">
            <v>MAESTRO</v>
          </cell>
          <cell r="S522" t="str">
            <v>DOCTOR</v>
          </cell>
          <cell r="U522" t="str">
            <v>CASADO</v>
          </cell>
          <cell r="V522">
            <v>26908</v>
          </cell>
          <cell r="W522" t="str">
            <v>JOSE INCLAN N° 352 - SANTA MARIA V ETAPA - TRUJILLO</v>
          </cell>
          <cell r="X522">
            <v>6</v>
          </cell>
          <cell r="Y522" t="str">
            <v>DIRECTOR DE ESCUELA</v>
          </cell>
        </row>
        <row r="523">
          <cell r="A523">
            <v>1915</v>
          </cell>
          <cell r="B523" t="str">
            <v>EDUCACION Y CC. DE LA COMUNICACIÓN</v>
          </cell>
          <cell r="C523" t="str">
            <v>IDIOMAS Y LINGÜÍSTICA</v>
          </cell>
          <cell r="D523" t="str">
            <v>ROLDAN PAREDES GILBERTO ESTANISLAO</v>
          </cell>
          <cell r="E523" t="str">
            <v>NOMBRADO</v>
          </cell>
          <cell r="F523" t="str">
            <v>PRINCIPAL DE</v>
          </cell>
          <cell r="G523">
            <v>691</v>
          </cell>
          <cell r="H523">
            <v>1</v>
          </cell>
          <cell r="I523">
            <v>655.54</v>
          </cell>
          <cell r="J523">
            <v>1200</v>
          </cell>
          <cell r="L523" t="str">
            <v>M</v>
          </cell>
          <cell r="M523" t="str">
            <v>PRI DE</v>
          </cell>
          <cell r="N523">
            <v>17962868</v>
          </cell>
          <cell r="O523">
            <v>20530</v>
          </cell>
          <cell r="P523" t="str">
            <v>LIC.EN EDUCACION</v>
          </cell>
          <cell r="Q523" t="str">
            <v>MAESTRO</v>
          </cell>
          <cell r="S523" t="str">
            <v>DOCTOR</v>
          </cell>
          <cell r="U523" t="str">
            <v>CASADO</v>
          </cell>
          <cell r="V523">
            <v>26359</v>
          </cell>
          <cell r="W523" t="str">
            <v>MAURICIO SIMONS E-18 - MIRAFLORES - TRUJILLO</v>
          </cell>
          <cell r="X523">
            <v>5</v>
          </cell>
          <cell r="Y523" t="str">
            <v>JEFE DE DEPARTAMENTO</v>
          </cell>
        </row>
        <row r="524">
          <cell r="A524">
            <v>2100</v>
          </cell>
          <cell r="B524" t="str">
            <v>EDUCACION Y CC. DE LA COMUNICACIÓN</v>
          </cell>
          <cell r="C524" t="str">
            <v>IDIOMAS Y LINGÜÍSTICA</v>
          </cell>
          <cell r="D524" t="str">
            <v>GAMARRA ARANA WALTER EDMUNDO</v>
          </cell>
          <cell r="E524" t="str">
            <v>NOMBRADO</v>
          </cell>
          <cell r="F524" t="str">
            <v>PRINCIPAL DE</v>
          </cell>
          <cell r="G524">
            <v>692</v>
          </cell>
          <cell r="H524">
            <v>1</v>
          </cell>
          <cell r="I524">
            <v>655.54</v>
          </cell>
          <cell r="J524">
            <v>1200</v>
          </cell>
          <cell r="L524" t="str">
            <v>M</v>
          </cell>
          <cell r="M524" t="str">
            <v>PRI DE</v>
          </cell>
          <cell r="N524">
            <v>17930194</v>
          </cell>
          <cell r="O524">
            <v>20530</v>
          </cell>
          <cell r="P524" t="str">
            <v>LIC.EN EDUCACION</v>
          </cell>
          <cell r="Q524" t="str">
            <v>MAESTRO</v>
          </cell>
          <cell r="S524" t="str">
            <v xml:space="preserve"> </v>
          </cell>
          <cell r="U524" t="str">
            <v>DIVORC.</v>
          </cell>
          <cell r="V524">
            <v>29565</v>
          </cell>
          <cell r="W524" t="str">
            <v>SAN ANDRES  MZ. T LOTE 10 DPTO. 102 - SAN ANDRES I ETAPA - TRUJILLO</v>
          </cell>
          <cell r="X524" t="str">
            <v/>
          </cell>
          <cell r="Y524" t="str">
            <v/>
          </cell>
        </row>
        <row r="525">
          <cell r="A525">
            <v>2089</v>
          </cell>
          <cell r="B525" t="str">
            <v>EDUCACION Y CC. DE LA COMUNICACIÓN</v>
          </cell>
          <cell r="C525" t="str">
            <v>IDIOMAS Y LINGÜÍSTICA</v>
          </cell>
          <cell r="D525" t="str">
            <v>ALDAMA FLORES CLAVER JULIO</v>
          </cell>
          <cell r="E525" t="str">
            <v>NOMBRADO</v>
          </cell>
          <cell r="F525" t="str">
            <v>PRINCIPAL DE</v>
          </cell>
          <cell r="G525">
            <v>693</v>
          </cell>
          <cell r="H525">
            <v>1</v>
          </cell>
          <cell r="I525">
            <v>648.4</v>
          </cell>
          <cell r="J525">
            <v>1200</v>
          </cell>
          <cell r="L525" t="str">
            <v>M</v>
          </cell>
          <cell r="M525" t="str">
            <v>PRI DE</v>
          </cell>
          <cell r="N525">
            <v>17878453</v>
          </cell>
          <cell r="O525" t="str">
            <v>A.F.P</v>
          </cell>
          <cell r="P525" t="str">
            <v>LIC.EN EDUCACION</v>
          </cell>
          <cell r="Q525" t="str">
            <v>MAESTRO</v>
          </cell>
          <cell r="S525" t="str">
            <v xml:space="preserve"> </v>
          </cell>
          <cell r="U525" t="str">
            <v>CASADO</v>
          </cell>
          <cell r="V525">
            <v>29550</v>
          </cell>
          <cell r="W525" t="str">
            <v>ORTEGA Y GASSET N° 500 - RAZURI - TRUJILLO</v>
          </cell>
          <cell r="X525">
            <v>3</v>
          </cell>
          <cell r="Y525" t="str">
            <v>DECANO</v>
          </cell>
        </row>
        <row r="526">
          <cell r="A526">
            <v>2467</v>
          </cell>
          <cell r="B526" t="str">
            <v>EDUCACION Y CC. DE LA COMUNICACIÓN</v>
          </cell>
          <cell r="C526" t="str">
            <v>IDIOMAS Y LINGÜÍSTICA</v>
          </cell>
          <cell r="D526" t="str">
            <v>CESPEDES THORNDIKE MAGNOLIA IRIS</v>
          </cell>
          <cell r="E526" t="str">
            <v>NOMBRADO</v>
          </cell>
          <cell r="F526" t="str">
            <v>ASOCIADO DE</v>
          </cell>
          <cell r="G526">
            <v>694</v>
          </cell>
          <cell r="H526">
            <v>1</v>
          </cell>
          <cell r="I526">
            <v>257</v>
          </cell>
          <cell r="J526">
            <v>580</v>
          </cell>
          <cell r="L526" t="str">
            <v>F</v>
          </cell>
          <cell r="M526" t="str">
            <v>ASO DE</v>
          </cell>
          <cell r="N526">
            <v>17888628</v>
          </cell>
          <cell r="O526">
            <v>20530</v>
          </cell>
          <cell r="P526" t="str">
            <v>P. EDUC.SECUNDARIA</v>
          </cell>
          <cell r="Q526" t="str">
            <v xml:space="preserve"> </v>
          </cell>
          <cell r="S526" t="str">
            <v xml:space="preserve"> </v>
          </cell>
          <cell r="U526" t="str">
            <v>CASADO</v>
          </cell>
          <cell r="V526">
            <v>29916</v>
          </cell>
          <cell r="W526" t="str">
            <v>SAN MARTIN N° 347 - CENTRO CIVICO - TRUJILLO</v>
          </cell>
          <cell r="X526" t="str">
            <v/>
          </cell>
          <cell r="Y526" t="str">
            <v/>
          </cell>
        </row>
        <row r="527">
          <cell r="A527">
            <v>5041</v>
          </cell>
          <cell r="B527" t="str">
            <v>EDUCACION Y CC. DE LA COMUNICACIÓN</v>
          </cell>
          <cell r="C527" t="str">
            <v>IDIOMAS Y LINGÜÍSTICA</v>
          </cell>
          <cell r="D527" t="str">
            <v>ANGULO MONTOYA EDUARDO WILSON</v>
          </cell>
          <cell r="E527" t="str">
            <v>NOMBRADO</v>
          </cell>
          <cell r="F527" t="str">
            <v>ASOCIADO DE</v>
          </cell>
          <cell r="G527">
            <v>697</v>
          </cell>
          <cell r="H527">
            <v>1</v>
          </cell>
          <cell r="I527">
            <v>253.08</v>
          </cell>
          <cell r="J527">
            <v>580</v>
          </cell>
          <cell r="L527" t="str">
            <v>M</v>
          </cell>
          <cell r="M527" t="str">
            <v>ASO DE</v>
          </cell>
          <cell r="N527" t="str">
            <v>07238638</v>
          </cell>
          <cell r="O527" t="str">
            <v>A.F.P</v>
          </cell>
          <cell r="P527" t="str">
            <v>LIC.EN EDUCACION</v>
          </cell>
          <cell r="Q527" t="str">
            <v>MAESTRO</v>
          </cell>
          <cell r="S527" t="str">
            <v xml:space="preserve"> </v>
          </cell>
          <cell r="U527" t="str">
            <v>SOLTERO</v>
          </cell>
          <cell r="V527">
            <v>27150</v>
          </cell>
          <cell r="W527" t="str">
            <v>SAN MARTIN DE PORRES 247-102 - SAN ANDRES - TRUJILLO</v>
          </cell>
          <cell r="X527" t="str">
            <v/>
          </cell>
          <cell r="Y527" t="str">
            <v/>
          </cell>
        </row>
        <row r="528">
          <cell r="A528">
            <v>2625</v>
          </cell>
          <cell r="B528" t="str">
            <v>EDUCACION Y CC. DE LA COMUNICACIÓN</v>
          </cell>
          <cell r="C528" t="str">
            <v>IDIOMAS Y LINGÜÍSTICA</v>
          </cell>
          <cell r="D528" t="str">
            <v>SAGASTEGUI CAICEDO MARIA LUZMILA</v>
          </cell>
          <cell r="E528" t="str">
            <v>NOMBRADO</v>
          </cell>
          <cell r="F528" t="str">
            <v>ASOCIADO DE</v>
          </cell>
          <cell r="G528">
            <v>698</v>
          </cell>
          <cell r="H528">
            <v>1</v>
          </cell>
          <cell r="I528">
            <v>249.74</v>
          </cell>
          <cell r="J528">
            <v>580</v>
          </cell>
          <cell r="L528" t="str">
            <v>F</v>
          </cell>
          <cell r="M528" t="str">
            <v>ASO DE</v>
          </cell>
          <cell r="N528">
            <v>17973585</v>
          </cell>
          <cell r="O528" t="str">
            <v>A.F.P</v>
          </cell>
          <cell r="P528" t="str">
            <v>LIC.EN IDIOMAS EXTRANJEROS</v>
          </cell>
          <cell r="Q528" t="str">
            <v>MAESTRO</v>
          </cell>
          <cell r="S528" t="str">
            <v xml:space="preserve"> </v>
          </cell>
          <cell r="U528" t="str">
            <v>SOLTERA</v>
          </cell>
          <cell r="V528">
            <v>30407</v>
          </cell>
          <cell r="W528" t="str">
            <v>JUAN JOSE CASTELLI N° 384 -  - LA ESPERANZA</v>
          </cell>
          <cell r="X528" t="str">
            <v/>
          </cell>
          <cell r="Y528" t="str">
            <v/>
          </cell>
        </row>
        <row r="529">
          <cell r="A529">
            <v>4869</v>
          </cell>
          <cell r="B529" t="str">
            <v>EDUCACION Y CC. DE LA COMUNICACIÓN</v>
          </cell>
          <cell r="C529" t="str">
            <v>IDIOMAS Y LINGÜÍSTICA</v>
          </cell>
          <cell r="D529" t="str">
            <v>CASTRO ALAVEDRA DE GARCIA MARIA ELENA</v>
          </cell>
          <cell r="E529" t="str">
            <v>NOMBRADO</v>
          </cell>
          <cell r="F529" t="str">
            <v>AUXILIAR DE</v>
          </cell>
          <cell r="G529">
            <v>699</v>
          </cell>
          <cell r="H529">
            <v>1</v>
          </cell>
          <cell r="I529">
            <v>0</v>
          </cell>
          <cell r="J529">
            <v>300</v>
          </cell>
          <cell r="L529" t="str">
            <v>F</v>
          </cell>
          <cell r="M529" t="str">
            <v>AUX DE</v>
          </cell>
          <cell r="N529">
            <v>17817696</v>
          </cell>
          <cell r="O529" t="str">
            <v>A.F.P.</v>
          </cell>
          <cell r="P529" t="str">
            <v>LIC.EN EDUCACION</v>
          </cell>
          <cell r="Q529" t="str">
            <v>MAESTRO</v>
          </cell>
          <cell r="S529" t="str">
            <v xml:space="preserve"> </v>
          </cell>
          <cell r="U529" t="str">
            <v>CASADA</v>
          </cell>
          <cell r="V529">
            <v>35943</v>
          </cell>
          <cell r="W529" t="str">
            <v>LAS CHIRAS N° 252 DPTO. 301 - CALIFORNIA - VICTOR LARCO</v>
          </cell>
          <cell r="X529" t="str">
            <v/>
          </cell>
          <cell r="Y529" t="str">
            <v/>
          </cell>
        </row>
        <row r="530">
          <cell r="A530">
            <v>4868</v>
          </cell>
          <cell r="B530" t="str">
            <v>EDUCACION Y CC. DE LA COMUNICACIÓN</v>
          </cell>
          <cell r="C530" t="str">
            <v>IDIOMAS Y LINGÜÍSTICA</v>
          </cell>
          <cell r="D530" t="str">
            <v>REYES FLORES DE ALAYO ZONIA LUZ</v>
          </cell>
          <cell r="E530" t="str">
            <v>NOMBRADO</v>
          </cell>
          <cell r="F530" t="str">
            <v>AUXILIAR DE</v>
          </cell>
          <cell r="G530">
            <v>700</v>
          </cell>
          <cell r="H530">
            <v>1</v>
          </cell>
          <cell r="I530">
            <v>0</v>
          </cell>
          <cell r="J530">
            <v>0</v>
          </cell>
          <cell r="L530" t="str">
            <v>F</v>
          </cell>
          <cell r="M530" t="str">
            <v>AUX DE</v>
          </cell>
          <cell r="N530">
            <v>10542762</v>
          </cell>
          <cell r="O530" t="str">
            <v>A.F.P.</v>
          </cell>
          <cell r="P530" t="str">
            <v>LIC. EN EDUCACION</v>
          </cell>
          <cell r="Q530" t="str">
            <v>MAESTRO</v>
          </cell>
          <cell r="S530" t="str">
            <v xml:space="preserve"> </v>
          </cell>
          <cell r="U530" t="str">
            <v>CASADA</v>
          </cell>
          <cell r="V530">
            <v>35926</v>
          </cell>
          <cell r="W530" t="str">
            <v>LOS GIRASOLES - STA EDELMIR - VICTOR LARCO</v>
          </cell>
          <cell r="X530" t="str">
            <v/>
          </cell>
          <cell r="Y530" t="str">
            <v/>
          </cell>
        </row>
        <row r="531">
          <cell r="A531">
            <v>1797</v>
          </cell>
          <cell r="B531" t="str">
            <v>EDUCACION Y CC. DE LA COMUNICACIÓN</v>
          </cell>
          <cell r="C531" t="str">
            <v>IDIOMAS Y LINGÜÍSTICA</v>
          </cell>
          <cell r="D531" t="str">
            <v>PAJUELO TORRES NERY EDUARDO</v>
          </cell>
          <cell r="E531" t="str">
            <v>NOMBRADO</v>
          </cell>
          <cell r="F531" t="str">
            <v>AUXILIAR DE</v>
          </cell>
          <cell r="G531">
            <v>701</v>
          </cell>
          <cell r="H531">
            <v>1</v>
          </cell>
          <cell r="I531">
            <v>79.2</v>
          </cell>
          <cell r="J531">
            <v>300</v>
          </cell>
          <cell r="L531" t="str">
            <v>M</v>
          </cell>
          <cell r="M531" t="str">
            <v>AUX DE</v>
          </cell>
          <cell r="N531">
            <v>17899128</v>
          </cell>
          <cell r="O531" t="str">
            <v>A.F.P</v>
          </cell>
          <cell r="P531" t="str">
            <v>P. EDUC.SECUNDARIA</v>
          </cell>
          <cell r="Q531" t="str">
            <v xml:space="preserve"> </v>
          </cell>
          <cell r="S531" t="str">
            <v xml:space="preserve"> </v>
          </cell>
          <cell r="U531" t="str">
            <v>CASADO</v>
          </cell>
          <cell r="V531">
            <v>28216</v>
          </cell>
          <cell r="W531" t="str">
            <v>CIRO ALEGRIA BAZAN Nº540 - LAS QUINTANAS - TRUJILLO</v>
          </cell>
          <cell r="X531" t="str">
            <v/>
          </cell>
          <cell r="Y531" t="str">
            <v/>
          </cell>
        </row>
        <row r="532">
          <cell r="A532">
            <v>4145</v>
          </cell>
          <cell r="B532" t="str">
            <v>EDUCACION Y CC. DE LA COMUNICACIÓN</v>
          </cell>
          <cell r="C532" t="str">
            <v>IDIOMAS Y LINGÜÍSTICA</v>
          </cell>
          <cell r="D532" t="str">
            <v>BELTRAN CENTURION MARUZZELA YSABEL</v>
          </cell>
          <cell r="E532" t="str">
            <v>NOMBRADO</v>
          </cell>
          <cell r="F532" t="str">
            <v>AUXILIAR TC</v>
          </cell>
          <cell r="G532">
            <v>702</v>
          </cell>
          <cell r="H532">
            <v>1</v>
          </cell>
          <cell r="I532">
            <v>125.08</v>
          </cell>
          <cell r="J532">
            <v>280</v>
          </cell>
          <cell r="L532" t="str">
            <v>F</v>
          </cell>
          <cell r="M532" t="str">
            <v>AUX TC</v>
          </cell>
          <cell r="N532">
            <v>16408766</v>
          </cell>
          <cell r="O532" t="str">
            <v>A.F.P</v>
          </cell>
          <cell r="P532" t="str">
            <v>LIC.EN EDUCACION</v>
          </cell>
          <cell r="Q532" t="str">
            <v xml:space="preserve"> </v>
          </cell>
          <cell r="S532" t="str">
            <v xml:space="preserve"> </v>
          </cell>
          <cell r="U532" t="str">
            <v>CASADA</v>
          </cell>
          <cell r="V532">
            <v>33533</v>
          </cell>
          <cell r="W532" t="str">
            <v>MARTINEZ DE CONPAGNON 530 - SAN ANDRES - TRUJILLO</v>
          </cell>
          <cell r="X532" t="str">
            <v/>
          </cell>
          <cell r="Y532" t="str">
            <v/>
          </cell>
        </row>
        <row r="533">
          <cell r="A533">
            <v>5082</v>
          </cell>
          <cell r="B533" t="str">
            <v>EDUCACION Y CC. DE LA COMUNICACIÓN</v>
          </cell>
          <cell r="C533" t="str">
            <v>IDIOMAS Y LINGÜÍSTICA</v>
          </cell>
          <cell r="D533" t="str">
            <v>DEL ROSARIO ALFARO JOSE LEONARDO</v>
          </cell>
          <cell r="E533" t="str">
            <v>NOMBRADO</v>
          </cell>
          <cell r="F533" t="str">
            <v>AUXILIAR TC</v>
          </cell>
          <cell r="G533">
            <v>703</v>
          </cell>
          <cell r="H533">
            <v>1</v>
          </cell>
          <cell r="I533">
            <v>130.38</v>
          </cell>
          <cell r="J533">
            <v>280</v>
          </cell>
          <cell r="L533" t="str">
            <v>M</v>
          </cell>
          <cell r="M533" t="str">
            <v>AUX TC</v>
          </cell>
          <cell r="N533">
            <v>17806642</v>
          </cell>
          <cell r="O533">
            <v>19990</v>
          </cell>
          <cell r="P533" t="str">
            <v>LIC.EN EDUCACION</v>
          </cell>
          <cell r="Q533" t="str">
            <v xml:space="preserve"> </v>
          </cell>
          <cell r="S533" t="str">
            <v xml:space="preserve"> </v>
          </cell>
          <cell r="U533" t="str">
            <v>CASADO</v>
          </cell>
          <cell r="V533">
            <v>36468</v>
          </cell>
          <cell r="W533" t="str">
            <v>MZ. H-3 LOTE 12 - COVICORTI (SAN JUDAS TADEO) - TRUJILLO</v>
          </cell>
          <cell r="X533" t="str">
            <v/>
          </cell>
          <cell r="Y533" t="str">
            <v/>
          </cell>
        </row>
        <row r="534">
          <cell r="A534">
            <v>5390</v>
          </cell>
          <cell r="B534" t="str">
            <v>EDUCACION Y CC. DE LA COMUNICACIÓN</v>
          </cell>
          <cell r="C534" t="str">
            <v>IDIOMAS Y LINGÜÍSTICA</v>
          </cell>
          <cell r="D534" t="str">
            <v>ANTICONA SANDOVAL ROSA UBALDINA</v>
          </cell>
          <cell r="E534" t="str">
            <v>NOMBRADO</v>
          </cell>
          <cell r="F534" t="str">
            <v>ASOCIADO TC</v>
          </cell>
          <cell r="G534">
            <v>900</v>
          </cell>
          <cell r="H534">
            <v>1</v>
          </cell>
          <cell r="I534">
            <v>130.36000000000001</v>
          </cell>
          <cell r="J534">
            <v>280</v>
          </cell>
          <cell r="L534" t="str">
            <v>F</v>
          </cell>
          <cell r="M534" t="str">
            <v>AUX TC</v>
          </cell>
          <cell r="N534">
            <v>17855357</v>
          </cell>
          <cell r="O534" t="str">
            <v>A.F.P</v>
          </cell>
          <cell r="P534" t="str">
            <v>LIC.EN EDUCACION</v>
          </cell>
          <cell r="Q534" t="str">
            <v>MAESTRO</v>
          </cell>
          <cell r="S534" t="str">
            <v xml:space="preserve"> </v>
          </cell>
          <cell r="U534" t="str">
            <v>CASADA</v>
          </cell>
          <cell r="V534">
            <v>37628</v>
          </cell>
          <cell r="W534" t="str">
            <v>MZ B-LT 7 - DPTO 102 - LOS ROSALES DE SANTA INES - TRUJILLO</v>
          </cell>
          <cell r="X534" t="str">
            <v/>
          </cell>
          <cell r="Y534" t="str">
            <v/>
          </cell>
        </row>
        <row r="535">
          <cell r="A535">
            <v>5666</v>
          </cell>
          <cell r="B535" t="str">
            <v>EDUCACION Y CC. DE LA COMUNICACIÓN</v>
          </cell>
          <cell r="C535" t="str">
            <v>IDIOMAS Y LINGÜÍSTICA</v>
          </cell>
          <cell r="D535" t="str">
            <v>GOMEZ DEXTRE YONA MARIA DEL PILAR</v>
          </cell>
          <cell r="E535" t="str">
            <v>CONTRATADO</v>
          </cell>
          <cell r="F535" t="str">
            <v>AUXILIAR TC</v>
          </cell>
          <cell r="G535">
            <v>157</v>
          </cell>
          <cell r="H535">
            <v>1</v>
          </cell>
          <cell r="I535">
            <v>0</v>
          </cell>
          <cell r="J535">
            <v>0</v>
          </cell>
          <cell r="L535" t="str">
            <v>F</v>
          </cell>
          <cell r="M535" t="str">
            <v>AUX TC</v>
          </cell>
          <cell r="N535">
            <v>18111331</v>
          </cell>
          <cell r="O535" t="str">
            <v>A.F.P.</v>
          </cell>
          <cell r="P535" t="str">
            <v>LIC. EN EDUCACION SEC</v>
          </cell>
          <cell r="Q535" t="str">
            <v xml:space="preserve"> </v>
          </cell>
          <cell r="S535" t="str">
            <v xml:space="preserve"> </v>
          </cell>
          <cell r="U535" t="str">
            <v>SOLTERA</v>
          </cell>
          <cell r="V535">
            <v>39000</v>
          </cell>
          <cell r="W535" t="str">
            <v>LARCO 1275 - LA MERCED - TRUJILLO</v>
          </cell>
          <cell r="X535" t="str">
            <v/>
          </cell>
          <cell r="Y535" t="str">
            <v/>
          </cell>
        </row>
        <row r="536">
          <cell r="A536">
            <v>4718</v>
          </cell>
          <cell r="B536" t="str">
            <v>EDUCACION Y CC. DE LA COMUNICACIÓN</v>
          </cell>
          <cell r="C536" t="str">
            <v>IDIOMAS Y LINGÜÍSTICA</v>
          </cell>
          <cell r="D536" t="str">
            <v>LAVADO ORTIZ OSCAR</v>
          </cell>
          <cell r="E536" t="str">
            <v>CONTRATADO</v>
          </cell>
          <cell r="F536" t="str">
            <v>AUXILIAR TC</v>
          </cell>
          <cell r="G536">
            <v>212</v>
          </cell>
          <cell r="H536">
            <v>1</v>
          </cell>
          <cell r="I536">
            <v>0</v>
          </cell>
          <cell r="J536">
            <v>0</v>
          </cell>
          <cell r="L536" t="str">
            <v>M</v>
          </cell>
          <cell r="M536" t="str">
            <v>AUX TC</v>
          </cell>
          <cell r="N536">
            <v>18106854</v>
          </cell>
          <cell r="O536" t="str">
            <v>A.F.P.</v>
          </cell>
          <cell r="P536" t="str">
            <v>LIC.EN EDUCACION</v>
          </cell>
          <cell r="Q536" t="str">
            <v xml:space="preserve"> </v>
          </cell>
          <cell r="S536" t="str">
            <v xml:space="preserve"> </v>
          </cell>
          <cell r="U536" t="str">
            <v>CASADO</v>
          </cell>
          <cell r="V536">
            <v>35143</v>
          </cell>
          <cell r="W536" t="str">
            <v>BERNANRDO O'HIGGINS N° 1447 -  - LA ESPERANZA</v>
          </cell>
          <cell r="X536" t="str">
            <v/>
          </cell>
          <cell r="Y536" t="str">
            <v/>
          </cell>
        </row>
        <row r="537">
          <cell r="A537">
            <v>5740</v>
          </cell>
          <cell r="B537" t="str">
            <v>EDUCACION Y CC. DE LA COMUNICACIÓN</v>
          </cell>
          <cell r="C537" t="str">
            <v>IDIOMAS Y LINGÜÍSTICA</v>
          </cell>
          <cell r="D537" t="str">
            <v>GUIRAL  OLIVIER FERNAND RENE</v>
          </cell>
          <cell r="E537" t="str">
            <v>CONTRATADO</v>
          </cell>
          <cell r="F537" t="str">
            <v>AUXILIAR TP 10 H</v>
          </cell>
          <cell r="G537">
            <v>648</v>
          </cell>
          <cell r="H537">
            <v>1</v>
          </cell>
          <cell r="I537">
            <v>0</v>
          </cell>
          <cell r="J537">
            <v>0</v>
          </cell>
          <cell r="L537" t="str">
            <v>M</v>
          </cell>
          <cell r="M537" t="str">
            <v>AUX TP</v>
          </cell>
          <cell r="N537">
            <v>0</v>
          </cell>
          <cell r="O537">
            <v>0</v>
          </cell>
          <cell r="P537">
            <v>0</v>
          </cell>
          <cell r="Q537" t="str">
            <v xml:space="preserve"> </v>
          </cell>
          <cell r="S537" t="str">
            <v xml:space="preserve"> </v>
          </cell>
          <cell r="U537" t="str">
            <v>CASADA</v>
          </cell>
          <cell r="V537">
            <v>37375</v>
          </cell>
          <cell r="W537" t="str">
            <v>COSTA RICA Nº 520 DPTO 401 - TORRES ARAUJO - TRUJILLO</v>
          </cell>
          <cell r="X537" t="str">
            <v/>
          </cell>
          <cell r="Y537" t="str">
            <v/>
          </cell>
        </row>
        <row r="538">
          <cell r="A538">
            <v>5327</v>
          </cell>
          <cell r="B538" t="str">
            <v>EDUCACION Y CC. DE LA COMUNICACIÓN</v>
          </cell>
          <cell r="C538" t="str">
            <v>IDIOMAS Y LINGÜÍSTICA</v>
          </cell>
          <cell r="D538" t="str">
            <v>AGUILAR CARRERA ERIKA DEL CARMEN</v>
          </cell>
          <cell r="E538" t="str">
            <v>CONTRATADO</v>
          </cell>
          <cell r="F538" t="str">
            <v>AUXILIAR TC</v>
          </cell>
          <cell r="G538">
            <v>690</v>
          </cell>
          <cell r="H538">
            <v>1</v>
          </cell>
          <cell r="I538">
            <v>0</v>
          </cell>
          <cell r="J538">
            <v>0</v>
          </cell>
          <cell r="L538" t="str">
            <v>F</v>
          </cell>
          <cell r="M538" t="str">
            <v>AUX TC</v>
          </cell>
          <cell r="N538">
            <v>19082578</v>
          </cell>
          <cell r="O538" t="str">
            <v>A.F.P.</v>
          </cell>
          <cell r="P538" t="str">
            <v>LIC.EN EDUCACION</v>
          </cell>
          <cell r="Q538" t="str">
            <v xml:space="preserve"> </v>
          </cell>
          <cell r="S538" t="str">
            <v xml:space="preserve"> </v>
          </cell>
          <cell r="U538" t="str">
            <v>CASADA</v>
          </cell>
          <cell r="V538">
            <v>37375</v>
          </cell>
          <cell r="W538" t="str">
            <v>COSTA RICA Nº 520 DPTO 401 - TORRES ARAUJO - TRUJILLO</v>
          </cell>
          <cell r="X538" t="str">
            <v/>
          </cell>
          <cell r="Y538" t="str">
            <v/>
          </cell>
        </row>
        <row r="539">
          <cell r="A539">
            <v>4146</v>
          </cell>
          <cell r="B539" t="str">
            <v>EDUCACION Y CC. DE LA COMUNICACIÓN</v>
          </cell>
          <cell r="C539" t="str">
            <v>IDIOMAS Y LINGÜÍSTICA</v>
          </cell>
          <cell r="D539" t="str">
            <v>HORNA LUNA VICTORIA MIRIAM</v>
          </cell>
          <cell r="E539" t="str">
            <v>CONTRATADO</v>
          </cell>
          <cell r="F539" t="str">
            <v>AUXILIAR TC</v>
          </cell>
          <cell r="G539">
            <v>705</v>
          </cell>
          <cell r="H539">
            <v>1</v>
          </cell>
          <cell r="I539">
            <v>0</v>
          </cell>
          <cell r="J539">
            <v>0</v>
          </cell>
          <cell r="L539" t="str">
            <v>F</v>
          </cell>
          <cell r="M539" t="str">
            <v>AUX TC</v>
          </cell>
          <cell r="N539">
            <v>17915505</v>
          </cell>
          <cell r="O539" t="str">
            <v>A.F.P.</v>
          </cell>
          <cell r="P539" t="str">
            <v>LIC.EN EDUCACION</v>
          </cell>
          <cell r="Q539" t="str">
            <v xml:space="preserve"> </v>
          </cell>
          <cell r="S539" t="str">
            <v xml:space="preserve"> </v>
          </cell>
          <cell r="U539" t="str">
            <v>SEPARADA</v>
          </cell>
          <cell r="V539">
            <v>33533</v>
          </cell>
          <cell r="W539" t="str">
            <v>NICOLAS REBAZA Nº 742 - LAS QUINTANAS - TRUJILLO</v>
          </cell>
          <cell r="X539" t="str">
            <v/>
          </cell>
          <cell r="Y539" t="str">
            <v/>
          </cell>
        </row>
        <row r="540">
          <cell r="A540">
            <v>0</v>
          </cell>
          <cell r="B540" t="str">
            <v>EDUCACION Y CC. DE LA COMUNICACIÓN</v>
          </cell>
          <cell r="C540" t="str">
            <v>IDIOMAS Y LINGÜÍSTICA</v>
          </cell>
          <cell r="D540" t="str">
            <v>VACANTE</v>
          </cell>
          <cell r="E540">
            <v>0</v>
          </cell>
          <cell r="F540">
            <v>0</v>
          </cell>
          <cell r="G540">
            <v>689</v>
          </cell>
          <cell r="H540">
            <v>0</v>
          </cell>
          <cell r="I540">
            <v>0</v>
          </cell>
          <cell r="J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S540">
            <v>0</v>
          </cell>
          <cell r="U540">
            <v>0</v>
          </cell>
          <cell r="V540" t="str">
            <v>*</v>
          </cell>
          <cell r="W540">
            <v>0</v>
          </cell>
          <cell r="Y540" t="str">
            <v/>
          </cell>
        </row>
        <row r="541">
          <cell r="A541">
            <v>1827</v>
          </cell>
          <cell r="B541" t="str">
            <v>EDUCACION Y CC. DE LA COMUNICACIÓN</v>
          </cell>
          <cell r="C541" t="str">
            <v>LENGUA NACIONAL Y LITERATURA</v>
          </cell>
          <cell r="D541" t="str">
            <v>PAREDES CARBONEL JUAN FRANCISCO</v>
          </cell>
          <cell r="E541" t="str">
            <v>NOMBRADO</v>
          </cell>
          <cell r="F541" t="str">
            <v>PRINCIPAL DE</v>
          </cell>
          <cell r="G541">
            <v>706</v>
          </cell>
          <cell r="H541">
            <v>1</v>
          </cell>
          <cell r="I541">
            <v>628.41999999999996</v>
          </cell>
          <cell r="J541">
            <v>1170</v>
          </cell>
          <cell r="L541" t="str">
            <v>M</v>
          </cell>
          <cell r="M541" t="str">
            <v>PRI DE</v>
          </cell>
          <cell r="N541">
            <v>17939019</v>
          </cell>
          <cell r="O541" t="str">
            <v>A.F.P</v>
          </cell>
          <cell r="P541" t="str">
            <v>LIC. EN EDUCACION</v>
          </cell>
          <cell r="Q541" t="str">
            <v>MAESTRO</v>
          </cell>
          <cell r="S541" t="str">
            <v xml:space="preserve"> </v>
          </cell>
          <cell r="U541" t="str">
            <v>CASADO</v>
          </cell>
          <cell r="V541">
            <v>28277</v>
          </cell>
          <cell r="W541" t="str">
            <v>ARQUIMIDES N° 201-205 - DANIEL HOYLE - TRUJILLO</v>
          </cell>
          <cell r="X541" t="str">
            <v/>
          </cell>
          <cell r="Y541" t="str">
            <v/>
          </cell>
        </row>
        <row r="542">
          <cell r="A542">
            <v>2182</v>
          </cell>
          <cell r="B542" t="str">
            <v>EDUCACION Y CC. DE LA COMUNICACIÓN</v>
          </cell>
          <cell r="C542" t="str">
            <v>LENGUA NACIONAL Y LITERATURA</v>
          </cell>
          <cell r="D542" t="str">
            <v>ACEVEDO CHAVEZ CESAR BENJAMIN</v>
          </cell>
          <cell r="E542" t="str">
            <v>NOMBRADO</v>
          </cell>
          <cell r="F542" t="str">
            <v>PRINCIPAL DE</v>
          </cell>
          <cell r="G542">
            <v>707</v>
          </cell>
          <cell r="H542">
            <v>1</v>
          </cell>
          <cell r="I542">
            <v>655.54</v>
          </cell>
          <cell r="J542">
            <v>1200</v>
          </cell>
          <cell r="L542" t="str">
            <v>M</v>
          </cell>
          <cell r="M542" t="str">
            <v>PRI DE</v>
          </cell>
          <cell r="N542">
            <v>17827418</v>
          </cell>
          <cell r="O542">
            <v>20530</v>
          </cell>
          <cell r="P542" t="str">
            <v>P. EDUC.SECUNDARIA</v>
          </cell>
          <cell r="Q542" t="str">
            <v xml:space="preserve"> </v>
          </cell>
          <cell r="S542" t="str">
            <v>DOCTOR</v>
          </cell>
          <cell r="U542" t="str">
            <v>DIVORC.</v>
          </cell>
          <cell r="V542">
            <v>29780</v>
          </cell>
          <cell r="W542" t="str">
            <v>MODULO . 7A-201 AMERICA SUR - LOS PINOS - TRUJILLO</v>
          </cell>
          <cell r="X542">
            <v>6</v>
          </cell>
          <cell r="Y542" t="str">
            <v>DIRECTOR DE ESCUELA</v>
          </cell>
        </row>
        <row r="543">
          <cell r="A543">
            <v>3182</v>
          </cell>
          <cell r="B543" t="str">
            <v>EDUCACION Y CC. DE LA COMUNICACIÓN</v>
          </cell>
          <cell r="C543" t="str">
            <v>LENGUA NACIONAL Y LITERATURA</v>
          </cell>
          <cell r="D543" t="str">
            <v>RUBIÑOS IZAGUIRRE HERMES</v>
          </cell>
          <cell r="E543" t="str">
            <v>NOMBRADO</v>
          </cell>
          <cell r="F543" t="str">
            <v>PRINCIPAL DE</v>
          </cell>
          <cell r="G543">
            <v>708</v>
          </cell>
          <cell r="H543">
            <v>1</v>
          </cell>
          <cell r="I543">
            <v>650.24</v>
          </cell>
          <cell r="J543">
            <v>1200</v>
          </cell>
          <cell r="L543" t="str">
            <v>M</v>
          </cell>
          <cell r="M543" t="str">
            <v>PRI DE</v>
          </cell>
          <cell r="N543">
            <v>32827926</v>
          </cell>
          <cell r="O543">
            <v>19990</v>
          </cell>
          <cell r="P543" t="str">
            <v>P. EDUC.SECUNDARIA</v>
          </cell>
          <cell r="Q543" t="str">
            <v>MAESTRO</v>
          </cell>
          <cell r="S543" t="str">
            <v>DOCTOR</v>
          </cell>
          <cell r="U543" t="str">
            <v>CASADO</v>
          </cell>
          <cell r="V543">
            <v>32191</v>
          </cell>
          <cell r="W543" t="str">
            <v>SANCHEZ MALAGA 220 - MOCHICA - TRUJILLO</v>
          </cell>
          <cell r="X543">
            <v>5</v>
          </cell>
          <cell r="Y543" t="str">
            <v>JEFE DE DEPARTAMENTO</v>
          </cell>
        </row>
        <row r="544">
          <cell r="A544">
            <v>5042</v>
          </cell>
          <cell r="B544" t="str">
            <v>EDUCACION Y CC. DE LA COMUNICACIÓN</v>
          </cell>
          <cell r="C544" t="str">
            <v>LENGUA NACIONAL Y LITERATURA</v>
          </cell>
          <cell r="D544" t="str">
            <v>VILLACORTA VASQUEZ JUAN AMARO</v>
          </cell>
          <cell r="E544" t="str">
            <v>NOMBRADO</v>
          </cell>
          <cell r="F544" t="str">
            <v>ASOCIADO DE</v>
          </cell>
          <cell r="G544">
            <v>711</v>
          </cell>
          <cell r="H544">
            <v>1</v>
          </cell>
          <cell r="I544">
            <v>253.08</v>
          </cell>
          <cell r="J544">
            <v>580</v>
          </cell>
          <cell r="L544" t="str">
            <v>M</v>
          </cell>
          <cell r="M544" t="str">
            <v>ASO DE</v>
          </cell>
          <cell r="N544">
            <v>18204906</v>
          </cell>
          <cell r="O544" t="str">
            <v>A.F.P</v>
          </cell>
          <cell r="P544" t="str">
            <v>LIC.EN EDUCACION SEC.</v>
          </cell>
          <cell r="Q544" t="str">
            <v>MAESTRO</v>
          </cell>
          <cell r="S544" t="str">
            <v xml:space="preserve"> </v>
          </cell>
          <cell r="U544" t="str">
            <v>CASADO</v>
          </cell>
          <cell r="V544">
            <v>33298</v>
          </cell>
          <cell r="W544" t="str">
            <v>27 DE SETIEMBRE N° 422 - FLORENCIA DE MORA - FLORENCIA DE MORA</v>
          </cell>
          <cell r="X544" t="str">
            <v/>
          </cell>
          <cell r="Y544" t="str">
            <v/>
          </cell>
        </row>
        <row r="545">
          <cell r="A545">
            <v>4383</v>
          </cell>
          <cell r="B545" t="str">
            <v>EDUCACION Y CC. DE LA COMUNICACIÓN</v>
          </cell>
          <cell r="C545" t="str">
            <v>LENGUA NACIONAL Y LITERATURA</v>
          </cell>
          <cell r="D545" t="str">
            <v>GONZALEZ LOPEZ ELMER</v>
          </cell>
          <cell r="E545" t="str">
            <v>NOMBRADO</v>
          </cell>
          <cell r="F545" t="str">
            <v>AUXILIAR TC</v>
          </cell>
          <cell r="G545">
            <v>715</v>
          </cell>
          <cell r="H545">
            <v>1</v>
          </cell>
          <cell r="I545">
            <v>124.98</v>
          </cell>
          <cell r="J545">
            <v>280</v>
          </cell>
          <cell r="L545" t="str">
            <v>M</v>
          </cell>
          <cell r="M545" t="str">
            <v>AUX TC</v>
          </cell>
          <cell r="N545">
            <v>17941433</v>
          </cell>
          <cell r="O545" t="str">
            <v>A.F.P</v>
          </cell>
          <cell r="P545" t="str">
            <v>LIC.EN EDUCACION</v>
          </cell>
          <cell r="Q545" t="str">
            <v xml:space="preserve"> </v>
          </cell>
          <cell r="S545" t="str">
            <v xml:space="preserve"> </v>
          </cell>
          <cell r="U545" t="str">
            <v>CASADO</v>
          </cell>
          <cell r="V545">
            <v>34156</v>
          </cell>
          <cell r="W545" t="str">
            <v>MZ-W-L24 IIIETAPA - MANUEL AREVALO -  - LA ESPERANZA</v>
          </cell>
          <cell r="X545" t="str">
            <v/>
          </cell>
          <cell r="Y545" t="str">
            <v/>
          </cell>
        </row>
        <row r="546">
          <cell r="A546">
            <v>5236</v>
          </cell>
          <cell r="B546" t="str">
            <v>EDUCACION Y CC. DE LA COMUNICACIÓN</v>
          </cell>
          <cell r="C546" t="str">
            <v>LENGUA NACIONAL Y LITERATURA</v>
          </cell>
          <cell r="D546" t="str">
            <v>HERRERA MEJIA ZORAN EVARISTO</v>
          </cell>
          <cell r="E546" t="str">
            <v>NOMBRADO</v>
          </cell>
          <cell r="F546" t="str">
            <v>AUXILIAR TC</v>
          </cell>
          <cell r="G546">
            <v>716</v>
          </cell>
          <cell r="H546">
            <v>1</v>
          </cell>
          <cell r="I546">
            <v>130.38</v>
          </cell>
          <cell r="J546">
            <v>280</v>
          </cell>
          <cell r="L546" t="str">
            <v>M</v>
          </cell>
          <cell r="M546" t="str">
            <v>AUX TC</v>
          </cell>
          <cell r="N546">
            <v>18080075</v>
          </cell>
          <cell r="O546" t="str">
            <v>A.F.P</v>
          </cell>
          <cell r="P546" t="str">
            <v>LIC.EN EDUCACION</v>
          </cell>
          <cell r="Q546" t="str">
            <v xml:space="preserve"> </v>
          </cell>
          <cell r="S546" t="str">
            <v xml:space="preserve"> </v>
          </cell>
          <cell r="U546" t="str">
            <v>SOLTERO</v>
          </cell>
          <cell r="V546">
            <v>37021</v>
          </cell>
          <cell r="W546" t="str">
            <v xml:space="preserve">JOSE SANTOS CHOCANO N°561 -  - </v>
          </cell>
          <cell r="X546" t="str">
            <v/>
          </cell>
          <cell r="Y546" t="str">
            <v/>
          </cell>
        </row>
        <row r="547">
          <cell r="A547">
            <v>4537</v>
          </cell>
          <cell r="B547" t="str">
            <v>EDUCACION Y CC. DE LA COMUNICACIÓN</v>
          </cell>
          <cell r="C547" t="str">
            <v>LENGUA NACIONAL Y LITERATURA</v>
          </cell>
          <cell r="D547" t="str">
            <v>PAREDES IBAÑEZ MARTHA AZUCENA</v>
          </cell>
          <cell r="E547" t="str">
            <v>NOMBRADO</v>
          </cell>
          <cell r="F547" t="str">
            <v>AUXILIAR TC</v>
          </cell>
          <cell r="G547">
            <v>718</v>
          </cell>
          <cell r="H547">
            <v>1</v>
          </cell>
          <cell r="I547">
            <v>130.38</v>
          </cell>
          <cell r="J547">
            <v>280</v>
          </cell>
          <cell r="L547" t="str">
            <v>F</v>
          </cell>
          <cell r="M547" t="str">
            <v>AUX TC</v>
          </cell>
          <cell r="N547">
            <v>17972091</v>
          </cell>
          <cell r="O547" t="str">
            <v>A.F.P</v>
          </cell>
          <cell r="P547" t="str">
            <v>LIC.EN EDUCACION</v>
          </cell>
          <cell r="Q547" t="str">
            <v xml:space="preserve"> </v>
          </cell>
          <cell r="S547" t="str">
            <v xml:space="preserve"> </v>
          </cell>
          <cell r="U547" t="str">
            <v>CASADA</v>
          </cell>
          <cell r="V547">
            <v>34486</v>
          </cell>
          <cell r="W547" t="str">
            <v>MZ. W LOTE 24 II ETAPA - MANUEL AREVALO - LA ESPERANZA</v>
          </cell>
          <cell r="X547" t="str">
            <v/>
          </cell>
          <cell r="Y547" t="str">
            <v/>
          </cell>
        </row>
        <row r="548">
          <cell r="A548">
            <v>4406</v>
          </cell>
          <cell r="B548" t="str">
            <v>EDUCACION Y CC. DE LA COMUNICACIÓN</v>
          </cell>
          <cell r="C548" t="str">
            <v>LENGUA NACIONAL Y LITERATURA</v>
          </cell>
          <cell r="D548" t="str">
            <v>CABALLERO ALAYO CARLOS OSWALDO</v>
          </cell>
          <cell r="E548" t="str">
            <v>NOMBRADO</v>
          </cell>
          <cell r="F548" t="str">
            <v>ASOCIADO TC</v>
          </cell>
          <cell r="G548">
            <v>958</v>
          </cell>
          <cell r="H548">
            <v>1</v>
          </cell>
          <cell r="I548">
            <v>126.5</v>
          </cell>
          <cell r="J548">
            <v>280</v>
          </cell>
          <cell r="L548" t="str">
            <v>M</v>
          </cell>
          <cell r="M548" t="str">
            <v>AUX TC</v>
          </cell>
          <cell r="N548">
            <v>19096122</v>
          </cell>
          <cell r="O548" t="str">
            <v>A.F.P</v>
          </cell>
          <cell r="P548" t="str">
            <v>LIC.EN EDUCACION</v>
          </cell>
          <cell r="Q548" t="str">
            <v>MAESTRO</v>
          </cell>
          <cell r="S548" t="str">
            <v xml:space="preserve"> </v>
          </cell>
          <cell r="U548" t="str">
            <v>DIVORC.</v>
          </cell>
          <cell r="V548">
            <v>34289</v>
          </cell>
          <cell r="W548" t="str">
            <v>MZ.. X LT. 09 - COVICORTI - TRUJILLO</v>
          </cell>
          <cell r="X548" t="str">
            <v/>
          </cell>
          <cell r="Y548" t="str">
            <v/>
          </cell>
        </row>
        <row r="549">
          <cell r="A549">
            <v>4748</v>
          </cell>
          <cell r="B549" t="str">
            <v>EDUCACION Y CC. DE LA COMUNICACIÓN</v>
          </cell>
          <cell r="C549" t="str">
            <v>LENGUA NACIONAL Y LITERATURA</v>
          </cell>
          <cell r="D549" t="str">
            <v>CASTAÑEDA AZABACHE JULIA SIXTINA</v>
          </cell>
          <cell r="E549" t="str">
            <v>NOMBRADO</v>
          </cell>
          <cell r="F549" t="str">
            <v>ASOCIADO TC</v>
          </cell>
          <cell r="G549">
            <v>961</v>
          </cell>
          <cell r="H549">
            <v>1</v>
          </cell>
          <cell r="I549">
            <v>130.38</v>
          </cell>
          <cell r="J549">
            <v>280</v>
          </cell>
          <cell r="L549" t="str">
            <v>F</v>
          </cell>
          <cell r="M549" t="str">
            <v>AUX TC</v>
          </cell>
          <cell r="N549">
            <v>18042019</v>
          </cell>
          <cell r="O549" t="str">
            <v>A.F.P</v>
          </cell>
          <cell r="P549" t="str">
            <v>LIC.EN EDUCACION</v>
          </cell>
          <cell r="Q549" t="str">
            <v>MAESTRO</v>
          </cell>
          <cell r="S549" t="str">
            <v xml:space="preserve"> </v>
          </cell>
          <cell r="U549" t="str">
            <v>CASADA</v>
          </cell>
          <cell r="V549">
            <v>35347</v>
          </cell>
          <cell r="W549" t="str">
            <v>MZ. D LOTE 24/A - STA. TERESA DE AVILA - TRUJILLO</v>
          </cell>
          <cell r="X549" t="str">
            <v/>
          </cell>
          <cell r="Y549" t="str">
            <v/>
          </cell>
        </row>
        <row r="550">
          <cell r="A550">
            <v>5237</v>
          </cell>
          <cell r="B550" t="str">
            <v>SEDE DESCENTRALIZADA VALLE JEQUETEPEQUE</v>
          </cell>
          <cell r="C550" t="str">
            <v>LENGUA NACIONAL Y LITERATURA</v>
          </cell>
          <cell r="D550" t="str">
            <v>VENEGAS PIMINCHUMO CECILIO ENRIQUE</v>
          </cell>
          <cell r="E550" t="str">
            <v>NOMBRADO</v>
          </cell>
          <cell r="F550" t="str">
            <v>AUXILIAR TC</v>
          </cell>
          <cell r="G550">
            <v>985</v>
          </cell>
          <cell r="H550">
            <v>1</v>
          </cell>
          <cell r="I550">
            <v>0</v>
          </cell>
          <cell r="J550">
            <v>0</v>
          </cell>
          <cell r="L550" t="str">
            <v>M</v>
          </cell>
          <cell r="M550" t="str">
            <v>AUX TC</v>
          </cell>
          <cell r="N550">
            <v>17971014</v>
          </cell>
          <cell r="O550" t="str">
            <v>A.F.P.</v>
          </cell>
          <cell r="P550" t="str">
            <v>LIC. EN EDUCACION</v>
          </cell>
          <cell r="Q550" t="str">
            <v xml:space="preserve"> </v>
          </cell>
          <cell r="S550" t="str">
            <v xml:space="preserve"> </v>
          </cell>
          <cell r="U550" t="str">
            <v>CASADO</v>
          </cell>
          <cell r="V550">
            <v>38720</v>
          </cell>
          <cell r="W550" t="str">
            <v>LOS PINOS 351 - MARIA DEL SOCORRO - HUANCHACO</v>
          </cell>
          <cell r="X550" t="str">
            <v/>
          </cell>
          <cell r="Y550" t="str">
            <v/>
          </cell>
        </row>
        <row r="551">
          <cell r="A551">
            <v>4943</v>
          </cell>
          <cell r="B551" t="str">
            <v>EDUCACION Y CC. DE LA COMUNICACIÓN</v>
          </cell>
          <cell r="C551" t="str">
            <v>LENGUA NACIONAL Y LITERATURA</v>
          </cell>
          <cell r="D551" t="str">
            <v>ORTIZ CACERES SILVIA CAROLA</v>
          </cell>
          <cell r="E551" t="str">
            <v>CONTRATADO</v>
          </cell>
          <cell r="F551" t="str">
            <v>AUXILIAR TC</v>
          </cell>
          <cell r="G551">
            <v>709</v>
          </cell>
          <cell r="H551">
            <v>1</v>
          </cell>
          <cell r="I551">
            <v>0</v>
          </cell>
          <cell r="J551">
            <v>0</v>
          </cell>
          <cell r="L551" t="str">
            <v>F</v>
          </cell>
          <cell r="M551" t="str">
            <v>AUX TC</v>
          </cell>
          <cell r="N551">
            <v>17897482</v>
          </cell>
          <cell r="O551" t="str">
            <v>A.F.P.</v>
          </cell>
          <cell r="P551" t="str">
            <v>LIC.EN EDUCACION</v>
          </cell>
          <cell r="Q551" t="str">
            <v xml:space="preserve"> </v>
          </cell>
          <cell r="S551" t="str">
            <v xml:space="preserve"> </v>
          </cell>
          <cell r="U551" t="str">
            <v>CONVIV.</v>
          </cell>
          <cell r="V551">
            <v>36285</v>
          </cell>
          <cell r="W551" t="str">
            <v>COVICORTI K-8 - COVICORTI - TRUJILLO</v>
          </cell>
          <cell r="X551" t="str">
            <v/>
          </cell>
          <cell r="Y551" t="str">
            <v/>
          </cell>
        </row>
        <row r="552">
          <cell r="A552">
            <v>4942</v>
          </cell>
          <cell r="B552" t="str">
            <v>EDUCACION Y CC. DE LA COMUNICACIÓN</v>
          </cell>
          <cell r="C552" t="str">
            <v>LENGUA NACIONAL Y LITERATURA</v>
          </cell>
          <cell r="D552" t="str">
            <v>NUNURA MAQUI TERESA LUISA</v>
          </cell>
          <cell r="E552" t="str">
            <v>CONTRATADO</v>
          </cell>
          <cell r="F552" t="str">
            <v>AUXILIAR TC</v>
          </cell>
          <cell r="G552">
            <v>710</v>
          </cell>
          <cell r="H552">
            <v>1</v>
          </cell>
          <cell r="I552">
            <v>0</v>
          </cell>
          <cell r="J552">
            <v>0</v>
          </cell>
          <cell r="L552" t="str">
            <v>F</v>
          </cell>
          <cell r="M552" t="str">
            <v>AUX TC</v>
          </cell>
          <cell r="N552">
            <v>18097914</v>
          </cell>
          <cell r="O552" t="str">
            <v>A.F.P.</v>
          </cell>
          <cell r="P552" t="str">
            <v>LIC.EN EDUCACION</v>
          </cell>
          <cell r="Q552" t="str">
            <v xml:space="preserve"> </v>
          </cell>
          <cell r="S552" t="str">
            <v xml:space="preserve"> </v>
          </cell>
          <cell r="U552" t="str">
            <v>CASADA</v>
          </cell>
          <cell r="V552">
            <v>36285</v>
          </cell>
          <cell r="W552" t="str">
            <v>AMARILIS N° 625 - PALERMO - TRUJILLO</v>
          </cell>
          <cell r="X552" t="str">
            <v/>
          </cell>
          <cell r="Y552" t="str">
            <v/>
          </cell>
        </row>
        <row r="553">
          <cell r="A553">
            <v>4747</v>
          </cell>
          <cell r="B553" t="str">
            <v>EDUCACION Y CC. DE LA COMUNICACIÓN</v>
          </cell>
          <cell r="C553" t="str">
            <v>LENGUA NACIONAL Y LITERATURA</v>
          </cell>
          <cell r="D553" t="str">
            <v>CHAVEZ GUTIERREZ ELSA TATIANA</v>
          </cell>
          <cell r="E553" t="str">
            <v>CONTRATADO</v>
          </cell>
          <cell r="F553" t="str">
            <v>AUXILIAR TP 20 H</v>
          </cell>
          <cell r="G553">
            <v>712</v>
          </cell>
          <cell r="H553">
            <v>1</v>
          </cell>
          <cell r="I553">
            <v>0</v>
          </cell>
          <cell r="J553">
            <v>0</v>
          </cell>
          <cell r="L553" t="str">
            <v>F</v>
          </cell>
          <cell r="M553" t="str">
            <v>AUX TP</v>
          </cell>
          <cell r="N553">
            <v>17964609</v>
          </cell>
          <cell r="O553" t="str">
            <v>A.F.P.</v>
          </cell>
          <cell r="P553" t="str">
            <v>LIC.EN EDUCACION</v>
          </cell>
          <cell r="Q553" t="str">
            <v xml:space="preserve"> </v>
          </cell>
          <cell r="S553" t="str">
            <v xml:space="preserve"> </v>
          </cell>
          <cell r="U553" t="str">
            <v>CASADA</v>
          </cell>
          <cell r="V553" t="str">
            <v>09/101996</v>
          </cell>
          <cell r="W553" t="str">
            <v>MZ. B LOTE 1-B - LOS CEDROS - TRUJILLO</v>
          </cell>
          <cell r="X553" t="str">
            <v/>
          </cell>
          <cell r="Y553" t="str">
            <v/>
          </cell>
        </row>
        <row r="554">
          <cell r="A554">
            <v>5793</v>
          </cell>
          <cell r="B554" t="str">
            <v>EDUCACION Y CC. DE LA COMUNICACIÓN</v>
          </cell>
          <cell r="C554" t="str">
            <v>LENGUA NACIONAL Y LITERATURA</v>
          </cell>
          <cell r="D554" t="str">
            <v>PAZ RAMOS LILIANA ALICIA</v>
          </cell>
          <cell r="E554" t="str">
            <v>CONTRATADO</v>
          </cell>
          <cell r="F554" t="str">
            <v>AUXILIAR TC</v>
          </cell>
          <cell r="G554">
            <v>713</v>
          </cell>
          <cell r="H554">
            <v>1</v>
          </cell>
          <cell r="I554">
            <v>0</v>
          </cell>
          <cell r="J554">
            <v>0</v>
          </cell>
          <cell r="L554" t="str">
            <v>F</v>
          </cell>
          <cell r="M554" t="str">
            <v>AUX TC</v>
          </cell>
          <cell r="N554">
            <v>0</v>
          </cell>
          <cell r="O554">
            <v>0</v>
          </cell>
          <cell r="P554">
            <v>0</v>
          </cell>
          <cell r="Q554" t="str">
            <v xml:space="preserve"> </v>
          </cell>
          <cell r="S554" t="str">
            <v xml:space="preserve"> </v>
          </cell>
          <cell r="U554">
            <v>0</v>
          </cell>
          <cell r="V554" t="str">
            <v>*</v>
          </cell>
          <cell r="W554">
            <v>0</v>
          </cell>
          <cell r="X554" t="str">
            <v/>
          </cell>
          <cell r="Y554" t="str">
            <v/>
          </cell>
          <cell r="Z554" t="str">
            <v>REEMP. VENGAS P. S. C.</v>
          </cell>
        </row>
        <row r="555">
          <cell r="A555">
            <v>4225</v>
          </cell>
          <cell r="B555" t="str">
            <v>EDUCACION Y CC. DE LA COMUNICACIÓN</v>
          </cell>
          <cell r="C555" t="str">
            <v>SECCION ARTE</v>
          </cell>
          <cell r="D555" t="str">
            <v>PEZANTES SALIRROSAS EFRAIN MODESTO</v>
          </cell>
          <cell r="E555" t="str">
            <v>CONTRATADO</v>
          </cell>
          <cell r="F555" t="str">
            <v>PROF NIVEL III 40 H</v>
          </cell>
          <cell r="G555">
            <v>924</v>
          </cell>
          <cell r="H555">
            <v>1</v>
          </cell>
          <cell r="I555">
            <v>0</v>
          </cell>
          <cell r="J555">
            <v>0</v>
          </cell>
          <cell r="L555" t="str">
            <v>M</v>
          </cell>
          <cell r="M555" t="str">
            <v>PROF TC</v>
          </cell>
          <cell r="N555">
            <v>17877161</v>
          </cell>
          <cell r="O555" t="str">
            <v>A.F.P.</v>
          </cell>
          <cell r="P555" t="str">
            <v>P.ARTES PLASTICAS</v>
          </cell>
          <cell r="Q555" t="str">
            <v xml:space="preserve"> </v>
          </cell>
          <cell r="S555" t="str">
            <v xml:space="preserve"> </v>
          </cell>
          <cell r="U555" t="str">
            <v>CASADO</v>
          </cell>
          <cell r="V555">
            <v>33780</v>
          </cell>
          <cell r="W555" t="str">
            <v>SAN BENITO 390 DPTO. 4 - SAN ANDRES - TRUJILLO</v>
          </cell>
          <cell r="X555" t="str">
            <v/>
          </cell>
          <cell r="Y555" t="str">
            <v/>
          </cell>
        </row>
        <row r="556">
          <cell r="A556">
            <v>1646</v>
          </cell>
          <cell r="B556" t="str">
            <v>EDUCACION Y CC. DE LA COMUNICACIÓN</v>
          </cell>
          <cell r="C556" t="str">
            <v>SECCION ARTE</v>
          </cell>
          <cell r="D556" t="str">
            <v>JOY GARCIA FANY TERESA ALEJANDRINA</v>
          </cell>
          <cell r="E556" t="str">
            <v>CONTRATADO</v>
          </cell>
          <cell r="F556" t="str">
            <v>PROF NIVEL V 40 H</v>
          </cell>
          <cell r="G556">
            <v>921</v>
          </cell>
          <cell r="H556">
            <v>1</v>
          </cell>
          <cell r="I556">
            <v>0</v>
          </cell>
          <cell r="J556">
            <v>0</v>
          </cell>
          <cell r="L556" t="str">
            <v>F</v>
          </cell>
          <cell r="M556" t="str">
            <v>PROF TC</v>
          </cell>
          <cell r="N556">
            <v>17875533</v>
          </cell>
          <cell r="O556">
            <v>19990</v>
          </cell>
          <cell r="P556" t="str">
            <v>PROF.DANZAS</v>
          </cell>
          <cell r="Q556" t="str">
            <v xml:space="preserve"> </v>
          </cell>
          <cell r="S556" t="str">
            <v xml:space="preserve"> </v>
          </cell>
          <cell r="U556" t="str">
            <v>SOLTERA</v>
          </cell>
          <cell r="V556">
            <v>27515</v>
          </cell>
          <cell r="W556" t="str">
            <v>PLATON N° 252 - LA NORIA - TRUJILLO</v>
          </cell>
          <cell r="X556" t="str">
            <v/>
          </cell>
          <cell r="Y556" t="str">
            <v/>
          </cell>
        </row>
        <row r="557">
          <cell r="A557">
            <v>5156</v>
          </cell>
          <cell r="B557" t="str">
            <v>EDUCACION Y CC. DE LA COMUNICACIÓN</v>
          </cell>
          <cell r="C557" t="str">
            <v>SECCION ARTE</v>
          </cell>
          <cell r="D557" t="str">
            <v>GONZALEZ OTOYA SANTISTEBAN CLARA MARIA</v>
          </cell>
          <cell r="E557" t="str">
            <v>CONTRATADO</v>
          </cell>
          <cell r="F557" t="str">
            <v>PROF NIVEL IV 40 H</v>
          </cell>
          <cell r="G557">
            <v>922</v>
          </cell>
          <cell r="H557">
            <v>1</v>
          </cell>
          <cell r="I557">
            <v>0</v>
          </cell>
          <cell r="J557">
            <v>0</v>
          </cell>
          <cell r="L557" t="str">
            <v>F</v>
          </cell>
          <cell r="M557" t="str">
            <v>PROF TP</v>
          </cell>
          <cell r="N557">
            <v>17904734</v>
          </cell>
          <cell r="O557" t="str">
            <v>A.F.P.</v>
          </cell>
          <cell r="P557" t="str">
            <v>P. EDUC.SECUNDARIA</v>
          </cell>
          <cell r="Q557" t="str">
            <v xml:space="preserve"> </v>
          </cell>
          <cell r="S557" t="str">
            <v xml:space="preserve"> </v>
          </cell>
          <cell r="U557" t="str">
            <v>SOLTERA</v>
          </cell>
          <cell r="V557">
            <v>36684</v>
          </cell>
          <cell r="W557" t="str">
            <v>PEDRO MUÑIZ N° 287 - SAN NICOLAS - TRUJILLO</v>
          </cell>
          <cell r="X557" t="str">
            <v/>
          </cell>
          <cell r="Y557" t="str">
            <v/>
          </cell>
        </row>
        <row r="558">
          <cell r="A558">
            <v>2906</v>
          </cell>
          <cell r="B558" t="str">
            <v>EDUCACION Y CC. DE LA COMUNICACIÓN</v>
          </cell>
          <cell r="C558" t="str">
            <v>SECCION ARTE</v>
          </cell>
          <cell r="D558" t="str">
            <v>CASTRO CARRANZA PABLO LUIS</v>
          </cell>
          <cell r="E558" t="str">
            <v>CONTRATADO</v>
          </cell>
          <cell r="F558" t="str">
            <v>PROF NIVEL III TP 20 H</v>
          </cell>
          <cell r="G558">
            <v>925</v>
          </cell>
          <cell r="H558">
            <v>1</v>
          </cell>
          <cell r="I558">
            <v>0</v>
          </cell>
          <cell r="J558">
            <v>0</v>
          </cell>
          <cell r="L558" t="str">
            <v>M</v>
          </cell>
          <cell r="M558" t="str">
            <v>PROF TP</v>
          </cell>
          <cell r="N558">
            <v>17937413</v>
          </cell>
          <cell r="O558" t="str">
            <v>A.F.P.</v>
          </cell>
          <cell r="P558" t="str">
            <v>PROF. EDUC. ARTISTICA</v>
          </cell>
          <cell r="Q558" t="str">
            <v xml:space="preserve"> </v>
          </cell>
          <cell r="S558" t="str">
            <v xml:space="preserve"> </v>
          </cell>
          <cell r="U558" t="str">
            <v>CONVIV.</v>
          </cell>
          <cell r="V558">
            <v>31594</v>
          </cell>
          <cell r="W558" t="str">
            <v>SALAVERRY N° 284 - PALERMO - TRUJILLO</v>
          </cell>
          <cell r="X558" t="str">
            <v/>
          </cell>
          <cell r="Y558" t="str">
            <v/>
          </cell>
        </row>
        <row r="559">
          <cell r="A559">
            <v>0</v>
          </cell>
          <cell r="B559" t="str">
            <v>SEDE DESCENTRALIZADA CASCAS</v>
          </cell>
          <cell r="C559" t="str">
            <v>CIENCIAS DE LA EDUCACION</v>
          </cell>
          <cell r="D559" t="str">
            <v>VACANTE</v>
          </cell>
          <cell r="E559">
            <v>0</v>
          </cell>
          <cell r="F559">
            <v>0</v>
          </cell>
          <cell r="G559">
            <v>1002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S559">
            <v>0</v>
          </cell>
          <cell r="U559">
            <v>0</v>
          </cell>
          <cell r="V559" t="str">
            <v>*</v>
          </cell>
          <cell r="W559">
            <v>0</v>
          </cell>
          <cell r="Y559" t="str">
            <v/>
          </cell>
        </row>
        <row r="560">
          <cell r="A560">
            <v>0</v>
          </cell>
          <cell r="B560" t="str">
            <v>SEDE DESCENTRALIZADA VALLE JEQUETEPEQUE</v>
          </cell>
          <cell r="C560" t="str">
            <v>CIENCIAS DE LA EDUCACION</v>
          </cell>
          <cell r="D560" t="str">
            <v>VACANTE</v>
          </cell>
          <cell r="E560">
            <v>0</v>
          </cell>
          <cell r="F560">
            <v>0</v>
          </cell>
          <cell r="G560">
            <v>984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S560">
            <v>0</v>
          </cell>
          <cell r="U560">
            <v>0</v>
          </cell>
          <cell r="V560" t="str">
            <v>*</v>
          </cell>
          <cell r="W560">
            <v>0</v>
          </cell>
          <cell r="Y560" t="str">
            <v/>
          </cell>
        </row>
        <row r="561">
          <cell r="A561">
            <v>4853</v>
          </cell>
          <cell r="B561" t="str">
            <v>ENFERMERIA</v>
          </cell>
          <cell r="C561" t="str">
            <v>DE LA MUJER Y EL NIÑO</v>
          </cell>
          <cell r="D561" t="str">
            <v>CHUNGA MEDINA JANET JULIA</v>
          </cell>
          <cell r="E561" t="str">
            <v>NOMBRADO</v>
          </cell>
          <cell r="F561" t="str">
            <v>AUXILIAR TC</v>
          </cell>
          <cell r="G561">
            <v>562</v>
          </cell>
          <cell r="H561">
            <v>1</v>
          </cell>
          <cell r="I561">
            <v>0</v>
          </cell>
          <cell r="J561">
            <v>280</v>
          </cell>
          <cell r="L561" t="str">
            <v>F</v>
          </cell>
          <cell r="M561" t="str">
            <v>AUX TC</v>
          </cell>
          <cell r="N561">
            <v>18024352</v>
          </cell>
          <cell r="O561" t="str">
            <v>A.F.P.</v>
          </cell>
          <cell r="P561" t="str">
            <v>LIC. EN ENFERMERIA</v>
          </cell>
          <cell r="Q561" t="str">
            <v>MAESTRO</v>
          </cell>
          <cell r="S561" t="str">
            <v xml:space="preserve"> </v>
          </cell>
          <cell r="U561" t="str">
            <v>SOLTERA</v>
          </cell>
          <cell r="V561">
            <v>35915</v>
          </cell>
          <cell r="W561" t="str">
            <v>LIBERTAD N° 684 -  - PTO. SALAVERRY</v>
          </cell>
          <cell r="X561" t="str">
            <v/>
          </cell>
          <cell r="Y561" t="str">
            <v/>
          </cell>
        </row>
        <row r="562">
          <cell r="A562">
            <v>4736</v>
          </cell>
          <cell r="B562" t="str">
            <v>ENFERMERIA</v>
          </cell>
          <cell r="C562" t="str">
            <v>DE LA MUJER Y EL NIÑO</v>
          </cell>
          <cell r="D562" t="str">
            <v>GARCIA CASOS VICTORIA SOLEDAD</v>
          </cell>
          <cell r="E562" t="str">
            <v>NOMBRADO</v>
          </cell>
          <cell r="F562" t="str">
            <v>AUXILIAR TC</v>
          </cell>
          <cell r="G562">
            <v>564</v>
          </cell>
          <cell r="H562">
            <v>1</v>
          </cell>
          <cell r="I562">
            <v>0</v>
          </cell>
          <cell r="J562">
            <v>280</v>
          </cell>
          <cell r="L562" t="str">
            <v>F</v>
          </cell>
          <cell r="M562" t="str">
            <v>AUX TC</v>
          </cell>
          <cell r="N562">
            <v>17904135</v>
          </cell>
          <cell r="O562" t="str">
            <v>A.F.P.</v>
          </cell>
          <cell r="P562" t="str">
            <v>LIC. EN ENFERMERIA</v>
          </cell>
          <cell r="Q562" t="str">
            <v>MAESTRO</v>
          </cell>
          <cell r="S562" t="str">
            <v xml:space="preserve"> </v>
          </cell>
          <cell r="U562" t="str">
            <v>CASADA</v>
          </cell>
          <cell r="V562">
            <v>31096</v>
          </cell>
          <cell r="W562" t="str">
            <v>MZ. F LT. 3 - LAS FLORES - TRUJILLO</v>
          </cell>
          <cell r="X562" t="str">
            <v/>
          </cell>
          <cell r="Y562" t="str">
            <v/>
          </cell>
        </row>
        <row r="563">
          <cell r="A563">
            <v>1657</v>
          </cell>
          <cell r="B563" t="str">
            <v>ENFERMERIA</v>
          </cell>
          <cell r="C563" t="str">
            <v>DE LA MUJER Y EL NIÑO</v>
          </cell>
          <cell r="D563" t="str">
            <v>DIAZ VILLENA NOEMI LUCILA</v>
          </cell>
          <cell r="E563" t="str">
            <v>NOMBRADO</v>
          </cell>
          <cell r="F563" t="str">
            <v>PRINCIPAL DE</v>
          </cell>
          <cell r="G563">
            <v>724</v>
          </cell>
          <cell r="H563">
            <v>1</v>
          </cell>
          <cell r="I563">
            <v>655.54</v>
          </cell>
          <cell r="J563">
            <v>1200</v>
          </cell>
          <cell r="L563" t="str">
            <v>F</v>
          </cell>
          <cell r="M563" t="str">
            <v>PRI DE</v>
          </cell>
          <cell r="N563">
            <v>17902446</v>
          </cell>
          <cell r="O563">
            <v>20530</v>
          </cell>
          <cell r="P563" t="str">
            <v>ENF.GEN.Y SALUD PUB.</v>
          </cell>
          <cell r="Q563" t="str">
            <v>MAESTRO</v>
          </cell>
          <cell r="S563" t="str">
            <v xml:space="preserve"> </v>
          </cell>
          <cell r="U563" t="str">
            <v>CASADO</v>
          </cell>
          <cell r="V563">
            <v>27589</v>
          </cell>
          <cell r="W563" t="str">
            <v>ANTUNEZ DE MAYOLO N° 319 - LOS GRANADOS - TRUJILLO</v>
          </cell>
          <cell r="X563" t="str">
            <v/>
          </cell>
          <cell r="Y563" t="str">
            <v/>
          </cell>
        </row>
        <row r="564">
          <cell r="A564">
            <v>2556</v>
          </cell>
          <cell r="B564" t="str">
            <v>ENFERMERIA</v>
          </cell>
          <cell r="C564" t="str">
            <v>DE LA MUJER Y EL NIÑO</v>
          </cell>
          <cell r="D564" t="str">
            <v>CASTILLO VEREAU DE CUBA DOLORES ESMILDA</v>
          </cell>
          <cell r="E564" t="str">
            <v>NOMBRADO</v>
          </cell>
          <cell r="F564" t="str">
            <v>PRINCIPAL DE</v>
          </cell>
          <cell r="G564">
            <v>725</v>
          </cell>
          <cell r="H564">
            <v>1</v>
          </cell>
          <cell r="I564">
            <v>622.22</v>
          </cell>
          <cell r="J564">
            <v>1200</v>
          </cell>
          <cell r="L564" t="str">
            <v>F</v>
          </cell>
          <cell r="M564" t="str">
            <v>PRI DE</v>
          </cell>
          <cell r="N564">
            <v>17932890</v>
          </cell>
          <cell r="O564" t="str">
            <v>A.F.P</v>
          </cell>
          <cell r="P564" t="str">
            <v>LIC. EN ENFERMERIA</v>
          </cell>
          <cell r="Q564" t="str">
            <v>MAESTRO</v>
          </cell>
          <cell r="S564" t="str">
            <v xml:space="preserve"> </v>
          </cell>
          <cell r="U564" t="str">
            <v>CASADA</v>
          </cell>
          <cell r="V564">
            <v>30180</v>
          </cell>
          <cell r="W564" t="str">
            <v>MZ. V3 LT. 8 - COVICORTI - TRUJILLO</v>
          </cell>
          <cell r="X564" t="str">
            <v/>
          </cell>
          <cell r="Y564" t="str">
            <v/>
          </cell>
        </row>
        <row r="565">
          <cell r="A565">
            <v>2493</v>
          </cell>
          <cell r="B565" t="str">
            <v>ENFERMERIA</v>
          </cell>
          <cell r="C565" t="str">
            <v>DE LA MUJER Y EL NIÑO</v>
          </cell>
          <cell r="D565" t="str">
            <v>RODRIGUEZ MIÑANO CELINA ELIZABETH</v>
          </cell>
          <cell r="E565" t="str">
            <v>NOMBRADO</v>
          </cell>
          <cell r="F565" t="str">
            <v>PRINCIPAL DE</v>
          </cell>
          <cell r="G565">
            <v>726</v>
          </cell>
          <cell r="H565">
            <v>1</v>
          </cell>
          <cell r="I565">
            <v>634.54</v>
          </cell>
          <cell r="J565">
            <v>1200</v>
          </cell>
          <cell r="L565" t="str">
            <v>F</v>
          </cell>
          <cell r="M565" t="str">
            <v>PRI DE</v>
          </cell>
          <cell r="N565">
            <v>17881515</v>
          </cell>
          <cell r="O565" t="str">
            <v>A.F.P</v>
          </cell>
          <cell r="P565" t="str">
            <v>LIC. EN ENFERMERIA</v>
          </cell>
          <cell r="Q565" t="str">
            <v>MAESTRO</v>
          </cell>
          <cell r="S565" t="str">
            <v>DOCTOR</v>
          </cell>
          <cell r="U565" t="str">
            <v>CASADO</v>
          </cell>
          <cell r="V565">
            <v>30011</v>
          </cell>
          <cell r="W565" t="str">
            <v>MIRAFLORES N° 874 -  - TRUJILLO</v>
          </cell>
          <cell r="X565">
            <v>6</v>
          </cell>
          <cell r="Y565" t="str">
            <v>DIRECTOR DE ESCUELA</v>
          </cell>
        </row>
        <row r="566">
          <cell r="A566">
            <v>3279</v>
          </cell>
          <cell r="B566" t="str">
            <v>ENFERMERIA</v>
          </cell>
          <cell r="C566" t="str">
            <v>DE LA MUJER Y EL NIÑO</v>
          </cell>
          <cell r="D566" t="str">
            <v>SAAVEDRA OLORTEGUI GLADYS ESPERANZA</v>
          </cell>
          <cell r="E566" t="str">
            <v>NOMBRADO</v>
          </cell>
          <cell r="F566" t="str">
            <v>ASOCIADO DE</v>
          </cell>
          <cell r="G566">
            <v>727</v>
          </cell>
          <cell r="H566">
            <v>1</v>
          </cell>
          <cell r="I566">
            <v>127.18</v>
          </cell>
          <cell r="J566">
            <v>580</v>
          </cell>
          <cell r="L566" t="str">
            <v>F</v>
          </cell>
          <cell r="M566" t="str">
            <v>ASO DE</v>
          </cell>
          <cell r="N566">
            <v>17875165</v>
          </cell>
          <cell r="O566" t="str">
            <v>A.F.P</v>
          </cell>
          <cell r="P566" t="str">
            <v>LIC. EN ENFERMERIA</v>
          </cell>
          <cell r="Q566" t="str">
            <v>MAESTRO</v>
          </cell>
          <cell r="S566" t="str">
            <v xml:space="preserve"> </v>
          </cell>
          <cell r="U566" t="str">
            <v>CASADA</v>
          </cell>
          <cell r="V566">
            <v>32490</v>
          </cell>
          <cell r="W566" t="str">
            <v>ROSSINI # 750 - PRIMAVERA - TRUJILLO</v>
          </cell>
          <cell r="X566" t="str">
            <v/>
          </cell>
          <cell r="Y566" t="str">
            <v/>
          </cell>
        </row>
        <row r="567">
          <cell r="A567">
            <v>2558</v>
          </cell>
          <cell r="B567" t="str">
            <v>ENFERMERIA</v>
          </cell>
          <cell r="C567" t="str">
            <v>DE LA MUJER Y EL NIÑO</v>
          </cell>
          <cell r="D567" t="str">
            <v>SOLAR ANGULO CLARA LUZ</v>
          </cell>
          <cell r="E567" t="str">
            <v>NOMBRADO</v>
          </cell>
          <cell r="F567" t="str">
            <v>AUXILIAR TC</v>
          </cell>
          <cell r="G567">
            <v>733</v>
          </cell>
          <cell r="H567">
            <v>1</v>
          </cell>
          <cell r="I567">
            <v>122.56</v>
          </cell>
          <cell r="J567">
            <v>280</v>
          </cell>
          <cell r="L567" t="str">
            <v>F</v>
          </cell>
          <cell r="M567" t="str">
            <v>AUX TC</v>
          </cell>
          <cell r="N567">
            <v>17806367</v>
          </cell>
          <cell r="O567" t="str">
            <v>A.F.P</v>
          </cell>
          <cell r="P567" t="str">
            <v>LIC. EN ENFERMERIA</v>
          </cell>
          <cell r="Q567" t="str">
            <v xml:space="preserve"> </v>
          </cell>
          <cell r="S567" t="str">
            <v xml:space="preserve"> </v>
          </cell>
          <cell r="U567" t="str">
            <v>DIVORCIADA</v>
          </cell>
          <cell r="V567">
            <v>30201</v>
          </cell>
          <cell r="W567" t="str">
            <v>MZ. O - 26 - LA MERCED 3RA ETAPA - TRUJILLO</v>
          </cell>
          <cell r="X567" t="str">
            <v/>
          </cell>
          <cell r="Y567" t="str">
            <v/>
          </cell>
        </row>
        <row r="568">
          <cell r="A568">
            <v>5229</v>
          </cell>
          <cell r="B568" t="str">
            <v>ENFERMERIA</v>
          </cell>
          <cell r="C568" t="str">
            <v>DE LA MUJER Y EL NIÑO</v>
          </cell>
          <cell r="D568" t="str">
            <v>TABOADA PILCO ROCIO YVONNE</v>
          </cell>
          <cell r="E568" t="str">
            <v>NOMBRADO</v>
          </cell>
          <cell r="F568" t="str">
            <v>AUXILIAR TC</v>
          </cell>
          <cell r="G568">
            <v>734</v>
          </cell>
          <cell r="H568">
            <v>1</v>
          </cell>
          <cell r="I568">
            <v>0</v>
          </cell>
          <cell r="J568">
            <v>280</v>
          </cell>
          <cell r="L568" t="str">
            <v>F</v>
          </cell>
          <cell r="M568" t="str">
            <v>AUX TC</v>
          </cell>
          <cell r="N568">
            <v>17858090</v>
          </cell>
          <cell r="O568" t="str">
            <v>A.F.P.</v>
          </cell>
          <cell r="P568" t="str">
            <v>LIC. EN ENFERMERIA</v>
          </cell>
          <cell r="Q568" t="str">
            <v>MAESTRO</v>
          </cell>
          <cell r="S568" t="str">
            <v xml:space="preserve"> </v>
          </cell>
          <cell r="U568" t="str">
            <v>DIVORCIADA</v>
          </cell>
          <cell r="V568">
            <v>36992</v>
          </cell>
          <cell r="W568" t="str">
            <v>VICTOR RAUL # 110 DPTO. 502 - LAS FLORES - VICTOR LARCO</v>
          </cell>
          <cell r="X568" t="str">
            <v/>
          </cell>
          <cell r="Y568" t="str">
            <v/>
          </cell>
        </row>
        <row r="569">
          <cell r="A569">
            <v>4198</v>
          </cell>
          <cell r="B569" t="str">
            <v>ENFERMERIA</v>
          </cell>
          <cell r="C569" t="str">
            <v>DE LA MUJER Y EL NIÑO</v>
          </cell>
          <cell r="D569" t="str">
            <v>VARGAS CASTAÑEDA NORA IDANIA</v>
          </cell>
          <cell r="E569" t="str">
            <v>NOMBRADO</v>
          </cell>
          <cell r="F569" t="str">
            <v>AUXILIAR TC</v>
          </cell>
          <cell r="G569">
            <v>736</v>
          </cell>
          <cell r="H569">
            <v>1</v>
          </cell>
          <cell r="I569">
            <v>116.88</v>
          </cell>
          <cell r="J569">
            <v>280</v>
          </cell>
          <cell r="L569" t="str">
            <v>F</v>
          </cell>
          <cell r="M569" t="str">
            <v>AUX TC</v>
          </cell>
          <cell r="N569">
            <v>18173381</v>
          </cell>
          <cell r="O569" t="str">
            <v>A.F.P</v>
          </cell>
          <cell r="P569" t="str">
            <v>LIC. EN ENFERMERIA</v>
          </cell>
          <cell r="Q569" t="str">
            <v>MAESTRO</v>
          </cell>
          <cell r="S569" t="str">
            <v xml:space="preserve"> </v>
          </cell>
          <cell r="U569" t="str">
            <v>CASADA</v>
          </cell>
          <cell r="V569">
            <v>33648</v>
          </cell>
          <cell r="W569" t="str">
            <v>MZ. L LT. 14 - VISTA HERMOSA - TRUJILLO</v>
          </cell>
          <cell r="X569" t="str">
            <v/>
          </cell>
          <cell r="Y569" t="str">
            <v/>
          </cell>
        </row>
        <row r="570">
          <cell r="A570">
            <v>5230</v>
          </cell>
          <cell r="B570" t="str">
            <v>ENFERMERIA</v>
          </cell>
          <cell r="C570" t="str">
            <v>DE LA MUJER Y EL NIÑO</v>
          </cell>
          <cell r="D570" t="str">
            <v>MARQUEZ LEYVA FLOR MARGARITA</v>
          </cell>
          <cell r="E570" t="str">
            <v>NOMBRADO</v>
          </cell>
          <cell r="F570" t="str">
            <v>AUXILIAR TP 20 H</v>
          </cell>
          <cell r="G570">
            <v>737</v>
          </cell>
          <cell r="H570">
            <v>1</v>
          </cell>
          <cell r="I570">
            <v>29.34</v>
          </cell>
          <cell r="J570">
            <v>140</v>
          </cell>
          <cell r="L570" t="str">
            <v>F</v>
          </cell>
          <cell r="M570" t="str">
            <v>AUX TP</v>
          </cell>
          <cell r="N570">
            <v>18012916</v>
          </cell>
          <cell r="O570" t="str">
            <v>A.F.P</v>
          </cell>
          <cell r="P570" t="str">
            <v>LIC. EN ENFERMERIA</v>
          </cell>
          <cell r="Q570" t="str">
            <v>MAESTRO</v>
          </cell>
          <cell r="S570" t="str">
            <v xml:space="preserve"> </v>
          </cell>
          <cell r="U570" t="str">
            <v>CASADA</v>
          </cell>
          <cell r="V570">
            <v>36992</v>
          </cell>
          <cell r="W570" t="str">
            <v>MIGUEL GRAU # 692 -  - MOCHE</v>
          </cell>
          <cell r="X570" t="str">
            <v/>
          </cell>
          <cell r="Y570" t="str">
            <v/>
          </cell>
        </row>
        <row r="571">
          <cell r="A571">
            <v>4196</v>
          </cell>
          <cell r="B571" t="str">
            <v>ENFERMERIA</v>
          </cell>
          <cell r="C571" t="str">
            <v>DE LA MUJER Y EL NIÑO</v>
          </cell>
          <cell r="D571" t="str">
            <v>VILLANUEVA VALERIANO TOMASA BELINDA</v>
          </cell>
          <cell r="E571" t="str">
            <v>NOMBRADO</v>
          </cell>
          <cell r="F571" t="str">
            <v>ASOCIADO TC</v>
          </cell>
          <cell r="G571">
            <v>752</v>
          </cell>
          <cell r="H571">
            <v>1</v>
          </cell>
          <cell r="I571">
            <v>0</v>
          </cell>
          <cell r="J571">
            <v>560</v>
          </cell>
          <cell r="L571" t="str">
            <v>F</v>
          </cell>
          <cell r="M571" t="str">
            <v>ASO TC</v>
          </cell>
          <cell r="N571" t="str">
            <v>06436955</v>
          </cell>
          <cell r="O571" t="str">
            <v>A.F.P.</v>
          </cell>
          <cell r="P571" t="str">
            <v>LIC. EN ENFERMERIA</v>
          </cell>
          <cell r="Q571" t="str">
            <v>MAESTRO</v>
          </cell>
          <cell r="S571" t="str">
            <v xml:space="preserve"> </v>
          </cell>
          <cell r="U571" t="str">
            <v>CASADA</v>
          </cell>
          <cell r="V571">
            <v>33714</v>
          </cell>
          <cell r="W571" t="str">
            <v xml:space="preserve">MZ. N LOTE 18 - COVICORTI - </v>
          </cell>
          <cell r="X571" t="str">
            <v/>
          </cell>
          <cell r="Y571" t="str">
            <v/>
          </cell>
        </row>
        <row r="572">
          <cell r="A572">
            <v>2871</v>
          </cell>
          <cell r="B572" t="str">
            <v>ENFERMERIA</v>
          </cell>
          <cell r="C572" t="str">
            <v>DE LA MUJER Y EL NIÑO</v>
          </cell>
          <cell r="D572" t="str">
            <v>HUERTAS ANGULO FLOR MARIA</v>
          </cell>
          <cell r="E572" t="str">
            <v>NOMBRADO</v>
          </cell>
          <cell r="F572" t="str">
            <v>PRINCIPAL DE</v>
          </cell>
          <cell r="G572">
            <v>756</v>
          </cell>
          <cell r="H572">
            <v>1</v>
          </cell>
          <cell r="I572">
            <v>238.96</v>
          </cell>
          <cell r="J572">
            <v>1200</v>
          </cell>
          <cell r="L572" t="str">
            <v>F</v>
          </cell>
          <cell r="M572" t="str">
            <v>PRI DE</v>
          </cell>
          <cell r="N572">
            <v>17802202</v>
          </cell>
          <cell r="O572" t="str">
            <v>A.F.P</v>
          </cell>
          <cell r="P572" t="str">
            <v>LIC. EN ENFERMERIA</v>
          </cell>
          <cell r="Q572" t="str">
            <v>MAESTRO</v>
          </cell>
          <cell r="S572" t="str">
            <v xml:space="preserve"> </v>
          </cell>
          <cell r="U572" t="str">
            <v>CASADA</v>
          </cell>
          <cell r="V572">
            <v>31472</v>
          </cell>
          <cell r="W572" t="str">
            <v>MANSICHE N° 1852 -  - TRUJILLO</v>
          </cell>
          <cell r="X572" t="str">
            <v/>
          </cell>
          <cell r="Y572" t="str">
            <v/>
          </cell>
        </row>
        <row r="573">
          <cell r="A573">
            <v>3230</v>
          </cell>
          <cell r="B573" t="str">
            <v>ENFERMERIA</v>
          </cell>
          <cell r="C573" t="str">
            <v>DE LA MUJER Y EL NIÑO</v>
          </cell>
          <cell r="D573" t="str">
            <v>BENITES TIRADO VIOLETA RENEE</v>
          </cell>
          <cell r="E573" t="str">
            <v>NOMBRADO</v>
          </cell>
          <cell r="F573" t="str">
            <v>ASOCIADO TP 20 H</v>
          </cell>
          <cell r="G573">
            <v>763</v>
          </cell>
          <cell r="H573">
            <v>1</v>
          </cell>
          <cell r="I573">
            <v>0</v>
          </cell>
          <cell r="J573">
            <v>280</v>
          </cell>
          <cell r="L573" t="str">
            <v>F</v>
          </cell>
          <cell r="M573" t="str">
            <v>ASO TP</v>
          </cell>
          <cell r="N573">
            <v>18114161</v>
          </cell>
          <cell r="O573" t="str">
            <v>A.F.P.</v>
          </cell>
          <cell r="P573" t="str">
            <v>LIC. EN ENFERMERIA</v>
          </cell>
          <cell r="Q573" t="str">
            <v>MAESTRO</v>
          </cell>
          <cell r="S573" t="str">
            <v xml:space="preserve"> </v>
          </cell>
          <cell r="U573" t="str">
            <v>SOLTERA</v>
          </cell>
          <cell r="V573">
            <v>32258</v>
          </cell>
          <cell r="W573" t="str">
            <v>PARIS Nº 243 - SAN NICOLAS - TRUJILLO</v>
          </cell>
          <cell r="X573" t="str">
            <v/>
          </cell>
          <cell r="Y573" t="str">
            <v/>
          </cell>
        </row>
        <row r="574">
          <cell r="A574">
            <v>2872</v>
          </cell>
          <cell r="B574" t="str">
            <v>ENFERMERIA</v>
          </cell>
          <cell r="C574" t="str">
            <v>DE LA MUJER Y EL NIÑO</v>
          </cell>
          <cell r="D574" t="str">
            <v>GUEVARA HENRIQUEZ MABEL ELIZABETH</v>
          </cell>
          <cell r="E574" t="str">
            <v>NOMBRADO</v>
          </cell>
          <cell r="F574" t="str">
            <v>PRINCIPAL DE</v>
          </cell>
          <cell r="G574">
            <v>927</v>
          </cell>
          <cell r="H574">
            <v>1</v>
          </cell>
          <cell r="I574">
            <v>642.12</v>
          </cell>
          <cell r="J574">
            <v>1200</v>
          </cell>
          <cell r="L574" t="str">
            <v>F</v>
          </cell>
          <cell r="M574" t="str">
            <v>PRI DE</v>
          </cell>
          <cell r="N574">
            <v>17855836</v>
          </cell>
          <cell r="O574" t="str">
            <v>A.F.P</v>
          </cell>
          <cell r="P574" t="str">
            <v>LIC. EN ENFERMERIA</v>
          </cell>
          <cell r="Q574" t="str">
            <v>MAESTRO</v>
          </cell>
          <cell r="S574" t="str">
            <v xml:space="preserve"> </v>
          </cell>
          <cell r="U574" t="str">
            <v>SOLTERA</v>
          </cell>
          <cell r="V574">
            <v>31472</v>
          </cell>
          <cell r="W574" t="str">
            <v xml:space="preserve">LAS PALMERAS N° 406 HUANCHACO -  - </v>
          </cell>
          <cell r="X574" t="str">
            <v/>
          </cell>
          <cell r="Y574" t="str">
            <v/>
          </cell>
        </row>
        <row r="575">
          <cell r="A575">
            <v>3362</v>
          </cell>
          <cell r="B575" t="str">
            <v>ENFERMERIA</v>
          </cell>
          <cell r="C575" t="str">
            <v>DE LA MUJER Y EL NIÑO</v>
          </cell>
          <cell r="D575" t="str">
            <v>RAMIREZ GARCIA DE URIBE ESTHER JUSTINA</v>
          </cell>
          <cell r="E575" t="str">
            <v>NOMBRADO</v>
          </cell>
          <cell r="F575" t="str">
            <v>PRINCIPAL DE</v>
          </cell>
          <cell r="G575">
            <v>934</v>
          </cell>
          <cell r="H575">
            <v>1</v>
          </cell>
          <cell r="I575">
            <v>635.9</v>
          </cell>
          <cell r="J575">
            <v>1200</v>
          </cell>
          <cell r="L575" t="str">
            <v>F</v>
          </cell>
          <cell r="M575" t="str">
            <v>PRI DE</v>
          </cell>
          <cell r="N575">
            <v>17811234</v>
          </cell>
          <cell r="O575" t="str">
            <v>A.F.P</v>
          </cell>
          <cell r="P575" t="str">
            <v>ENF.GRAL. Y SALUD PUB.</v>
          </cell>
          <cell r="Q575" t="str">
            <v>MAESTRO</v>
          </cell>
          <cell r="S575" t="str">
            <v>DOCTOR</v>
          </cell>
          <cell r="U575" t="str">
            <v>CASADA</v>
          </cell>
          <cell r="V575">
            <v>32690</v>
          </cell>
          <cell r="W575" t="str">
            <v>LAS GEMAS # 623 - SANTA INES - TRUJILLO</v>
          </cell>
          <cell r="X575">
            <v>5</v>
          </cell>
          <cell r="Y575" t="str">
            <v>JEFE DE DEPARTAMENTO</v>
          </cell>
        </row>
        <row r="576">
          <cell r="A576">
            <v>3363</v>
          </cell>
          <cell r="B576" t="str">
            <v>ENFERMERIA</v>
          </cell>
          <cell r="C576" t="str">
            <v>DE LA MUJER Y EL NIÑO</v>
          </cell>
          <cell r="D576" t="str">
            <v>MINCHOLA RODRIGUEZ DE QUILCAT JULIA</v>
          </cell>
          <cell r="E576" t="str">
            <v>NOMBRADO</v>
          </cell>
          <cell r="F576" t="str">
            <v>ASOCIADO TC</v>
          </cell>
          <cell r="G576">
            <v>955</v>
          </cell>
          <cell r="H576">
            <v>1</v>
          </cell>
          <cell r="I576">
            <v>287.10000000000002</v>
          </cell>
          <cell r="J576">
            <v>560</v>
          </cell>
          <cell r="L576" t="str">
            <v>F</v>
          </cell>
          <cell r="M576" t="str">
            <v>ASO TC</v>
          </cell>
          <cell r="N576">
            <v>17878708</v>
          </cell>
          <cell r="O576" t="str">
            <v>A.F.P</v>
          </cell>
          <cell r="P576" t="str">
            <v>LIC. EN ENFERMERIA</v>
          </cell>
          <cell r="Q576" t="str">
            <v>MAESTRO</v>
          </cell>
          <cell r="S576" t="str">
            <v xml:space="preserve"> </v>
          </cell>
          <cell r="U576" t="str">
            <v>CASADA</v>
          </cell>
          <cell r="V576">
            <v>32690</v>
          </cell>
          <cell r="W576" t="str">
            <v>SERVULO GUTIERREZ # 680 - SANTO DOMINGUITO - TRUJILLO</v>
          </cell>
          <cell r="X576" t="str">
            <v/>
          </cell>
          <cell r="Y576" t="str">
            <v/>
          </cell>
        </row>
        <row r="577">
          <cell r="A577">
            <v>5640</v>
          </cell>
          <cell r="B577" t="str">
            <v>ENFERMERIA</v>
          </cell>
          <cell r="C577" t="str">
            <v>DE LA MUJER Y EL NIÑO</v>
          </cell>
          <cell r="D577" t="str">
            <v>RIVERA DE CASTILLO BLANCA MYRIAM</v>
          </cell>
          <cell r="E577" t="str">
            <v>CONTRATADO</v>
          </cell>
          <cell r="F577" t="str">
            <v>AUXILIAR TP 20 H</v>
          </cell>
          <cell r="G577">
            <v>675</v>
          </cell>
          <cell r="H577">
            <v>1</v>
          </cell>
          <cell r="I577">
            <v>0</v>
          </cell>
          <cell r="J577">
            <v>0</v>
          </cell>
          <cell r="L577" t="str">
            <v>F</v>
          </cell>
          <cell r="M577" t="str">
            <v>AUX TP</v>
          </cell>
          <cell r="N577">
            <v>17925637</v>
          </cell>
          <cell r="O577">
            <v>19990</v>
          </cell>
          <cell r="P577" t="str">
            <v>LIC. EN ENFERMERIA</v>
          </cell>
          <cell r="Q577" t="str">
            <v>MAESTRO</v>
          </cell>
          <cell r="S577" t="str">
            <v xml:space="preserve"> </v>
          </cell>
          <cell r="U577" t="str">
            <v>CASADA</v>
          </cell>
          <cell r="V577">
            <v>38860</v>
          </cell>
          <cell r="W577" t="str">
            <v xml:space="preserve"> -  - </v>
          </cell>
          <cell r="X577" t="str">
            <v/>
          </cell>
          <cell r="Y577" t="str">
            <v/>
          </cell>
          <cell r="Z577" t="str">
            <v>CONTRATO SEMESTRE IMPAR</v>
          </cell>
        </row>
        <row r="578">
          <cell r="A578">
            <v>3391</v>
          </cell>
          <cell r="B578" t="str">
            <v>ENFERMERIA</v>
          </cell>
          <cell r="C578" t="str">
            <v>ENFERMERIA DEL ADULTO Y EL ANCIANO</v>
          </cell>
          <cell r="D578" t="str">
            <v>SANTILLAN SALAZAR ROSARIO</v>
          </cell>
          <cell r="E578" t="str">
            <v>NOMBRADO</v>
          </cell>
          <cell r="F578" t="str">
            <v>AUXILIAR TC</v>
          </cell>
          <cell r="G578">
            <v>28</v>
          </cell>
          <cell r="H578">
            <v>1</v>
          </cell>
          <cell r="I578">
            <v>0</v>
          </cell>
          <cell r="J578">
            <v>140</v>
          </cell>
          <cell r="L578" t="str">
            <v>F</v>
          </cell>
          <cell r="M578" t="str">
            <v>AUX TP</v>
          </cell>
          <cell r="N578">
            <v>10831139</v>
          </cell>
          <cell r="O578">
            <v>19990</v>
          </cell>
          <cell r="P578" t="str">
            <v>LIC. EN ENFERMERIA</v>
          </cell>
          <cell r="Q578" t="str">
            <v>MAESTRO</v>
          </cell>
          <cell r="S578" t="str">
            <v xml:space="preserve"> </v>
          </cell>
          <cell r="U578" t="str">
            <v>SOLTERA</v>
          </cell>
          <cell r="V578">
            <v>32727</v>
          </cell>
          <cell r="W578" t="str">
            <v>GOUND N° 1194 - SAN FERNANDO - TRUJILLO</v>
          </cell>
          <cell r="X578" t="str">
            <v/>
          </cell>
          <cell r="Y578" t="str">
            <v/>
          </cell>
        </row>
        <row r="579">
          <cell r="A579">
            <v>4872</v>
          </cell>
          <cell r="B579" t="str">
            <v>ENFERMERIA</v>
          </cell>
          <cell r="C579" t="str">
            <v>ENFERMERIA DEL ADULTO Y EL ANCIANO</v>
          </cell>
          <cell r="D579" t="str">
            <v>SAGASTEGUI LESCANO DELLY</v>
          </cell>
          <cell r="E579" t="str">
            <v>NOMBRADO</v>
          </cell>
          <cell r="F579" t="str">
            <v>ASOCIADO TC</v>
          </cell>
          <cell r="G579">
            <v>505</v>
          </cell>
          <cell r="H579">
            <v>1</v>
          </cell>
          <cell r="I579">
            <v>0</v>
          </cell>
          <cell r="J579">
            <v>560</v>
          </cell>
          <cell r="L579" t="str">
            <v>F</v>
          </cell>
          <cell r="M579" t="str">
            <v>ASO TC</v>
          </cell>
          <cell r="N579">
            <v>17829296</v>
          </cell>
          <cell r="O579" t="str">
            <v>A.F.P.</v>
          </cell>
          <cell r="P579" t="str">
            <v>LIC. EN ENFERMERIA</v>
          </cell>
          <cell r="Q579" t="str">
            <v>MAESTRO</v>
          </cell>
          <cell r="S579" t="str">
            <v xml:space="preserve"> </v>
          </cell>
          <cell r="U579" t="str">
            <v>CASADA</v>
          </cell>
          <cell r="V579">
            <v>35956</v>
          </cell>
          <cell r="W579" t="str">
            <v>MZ.-H LOTE 20 - LOS CEDROS - TRUJILLO</v>
          </cell>
          <cell r="X579" t="str">
            <v/>
          </cell>
          <cell r="Y579" t="str">
            <v/>
          </cell>
        </row>
        <row r="580">
          <cell r="A580">
            <v>2107</v>
          </cell>
          <cell r="B580" t="str">
            <v>ENFERMERIA</v>
          </cell>
          <cell r="C580" t="str">
            <v>ENFERMERIA DEL ADULTO Y EL ANCIANO</v>
          </cell>
          <cell r="D580" t="str">
            <v>PEREZ VALDEZ CELIXA LUCIA</v>
          </cell>
          <cell r="E580" t="str">
            <v>NOMBRADO</v>
          </cell>
          <cell r="F580" t="str">
            <v>PRINCIPAL DE</v>
          </cell>
          <cell r="G580">
            <v>738</v>
          </cell>
          <cell r="H580">
            <v>1</v>
          </cell>
          <cell r="I580">
            <v>248.86</v>
          </cell>
          <cell r="J580">
            <v>1200</v>
          </cell>
          <cell r="L580" t="str">
            <v>F</v>
          </cell>
          <cell r="M580" t="str">
            <v>PRI DE</v>
          </cell>
          <cell r="N580">
            <v>17834947</v>
          </cell>
          <cell r="O580" t="str">
            <v>A.F.P</v>
          </cell>
          <cell r="P580" t="str">
            <v>LIC. EN ENFERMERIA</v>
          </cell>
          <cell r="Q580" t="str">
            <v>MAESTRO</v>
          </cell>
          <cell r="S580" t="str">
            <v>DOCTOR</v>
          </cell>
          <cell r="U580" t="str">
            <v>CASADA</v>
          </cell>
          <cell r="V580">
            <v>29521</v>
          </cell>
          <cell r="W580" t="str">
            <v>MZ. E LOTE 13 - LOS LAURELES - TRUJILLO</v>
          </cell>
          <cell r="X580" t="str">
            <v/>
          </cell>
          <cell r="Y580" t="str">
            <v/>
          </cell>
        </row>
        <row r="581">
          <cell r="A581">
            <v>3189</v>
          </cell>
          <cell r="B581" t="str">
            <v>ENFERMERIA</v>
          </cell>
          <cell r="C581" t="str">
            <v>ENFERMERIA DEL ADULTO Y EL ANCIANO</v>
          </cell>
          <cell r="D581" t="str">
            <v>VEREAU MORENO CARMEN YSABEL</v>
          </cell>
          <cell r="E581" t="str">
            <v>NOMBRADO</v>
          </cell>
          <cell r="F581" t="str">
            <v>PRINCIPAL DE</v>
          </cell>
          <cell r="G581">
            <v>739</v>
          </cell>
          <cell r="H581">
            <v>1</v>
          </cell>
          <cell r="I581">
            <v>642.22</v>
          </cell>
          <cell r="J581">
            <v>1200</v>
          </cell>
          <cell r="L581" t="str">
            <v>F</v>
          </cell>
          <cell r="M581" t="str">
            <v>PRI DE</v>
          </cell>
          <cell r="N581">
            <v>17879415</v>
          </cell>
          <cell r="O581" t="str">
            <v>A.F.P</v>
          </cell>
          <cell r="P581" t="str">
            <v>LIC. EN ENFERMERIA</v>
          </cell>
          <cell r="Q581" t="str">
            <v>MAESTRO</v>
          </cell>
          <cell r="S581" t="str">
            <v xml:space="preserve"> </v>
          </cell>
          <cell r="U581" t="str">
            <v>SOLTERA</v>
          </cell>
          <cell r="V581">
            <v>32203</v>
          </cell>
          <cell r="W581" t="str">
            <v>PARAGUAY N° 329 - EL RECREO - TRUJILLO</v>
          </cell>
          <cell r="X581" t="str">
            <v/>
          </cell>
          <cell r="Y581" t="str">
            <v/>
          </cell>
        </row>
        <row r="582">
          <cell r="A582">
            <v>1603</v>
          </cell>
          <cell r="B582" t="str">
            <v>ENFERMERIA</v>
          </cell>
          <cell r="C582" t="str">
            <v>ENFERMERIA DEL ADULTO Y EL ANCIANO</v>
          </cell>
          <cell r="D582" t="str">
            <v>MORILLAS BULNES AMELIA MARINA</v>
          </cell>
          <cell r="E582" t="str">
            <v>NOMBRADO</v>
          </cell>
          <cell r="F582" t="str">
            <v>PRINCIPAL DE</v>
          </cell>
          <cell r="G582">
            <v>740</v>
          </cell>
          <cell r="H582">
            <v>1</v>
          </cell>
          <cell r="I582">
            <v>655.54</v>
          </cell>
          <cell r="J582">
            <v>1200</v>
          </cell>
          <cell r="L582" t="str">
            <v>F</v>
          </cell>
          <cell r="M582" t="str">
            <v>PRI DE</v>
          </cell>
          <cell r="N582">
            <v>17925027</v>
          </cell>
          <cell r="O582">
            <v>20530</v>
          </cell>
          <cell r="P582" t="str">
            <v>LIC. EN ENFERMERIA</v>
          </cell>
          <cell r="Q582" t="str">
            <v>MAESTRO</v>
          </cell>
          <cell r="S582" t="str">
            <v xml:space="preserve"> </v>
          </cell>
          <cell r="U582" t="str">
            <v>SOLTERA</v>
          </cell>
          <cell r="V582">
            <v>27316</v>
          </cell>
          <cell r="W582" t="str">
            <v>LOS COCOTEROS # 253 / MZ. E LT. 8 - EL GOLF - VICTOR LARCO</v>
          </cell>
          <cell r="X582">
            <v>7</v>
          </cell>
          <cell r="Y582" t="str">
            <v>JEFE OFICINA GENERAL</v>
          </cell>
        </row>
        <row r="583">
          <cell r="A583">
            <v>1801</v>
          </cell>
          <cell r="B583" t="str">
            <v>ENFERMERIA</v>
          </cell>
          <cell r="C583" t="str">
            <v>ENFERMERIA DEL ADULTO Y EL ANCIANO</v>
          </cell>
          <cell r="D583" t="str">
            <v>GOMEZ LUJAN MARIA DEL PILAR</v>
          </cell>
          <cell r="E583" t="str">
            <v>NOMBRADO</v>
          </cell>
          <cell r="F583" t="str">
            <v>PRINCIPAL DE</v>
          </cell>
          <cell r="G583">
            <v>741</v>
          </cell>
          <cell r="H583">
            <v>1</v>
          </cell>
          <cell r="I583">
            <v>645.78</v>
          </cell>
          <cell r="J583">
            <v>1200</v>
          </cell>
          <cell r="L583" t="str">
            <v>F</v>
          </cell>
          <cell r="M583" t="str">
            <v>PRI DE</v>
          </cell>
          <cell r="N583">
            <v>17937154</v>
          </cell>
          <cell r="O583" t="str">
            <v>A.F.P</v>
          </cell>
          <cell r="P583" t="str">
            <v>LIC. EN ENFERMERIA</v>
          </cell>
          <cell r="Q583" t="str">
            <v>MAESTRO</v>
          </cell>
          <cell r="S583" t="str">
            <v>DOCTOR</v>
          </cell>
          <cell r="U583" t="str">
            <v>CASADO</v>
          </cell>
          <cell r="V583">
            <v>28261</v>
          </cell>
          <cell r="W583" t="str">
            <v>MZ. W LT. 32 - COVICORTI - TRUJILLO</v>
          </cell>
          <cell r="X583" t="str">
            <v/>
          </cell>
          <cell r="Y583" t="str">
            <v/>
          </cell>
        </row>
        <row r="584">
          <cell r="A584">
            <v>2875</v>
          </cell>
          <cell r="B584" t="str">
            <v>ENFERMERIA</v>
          </cell>
          <cell r="C584" t="str">
            <v>ENFERMERIA DEL ADULTO Y EL ANCIANO</v>
          </cell>
          <cell r="D584" t="str">
            <v>LUNA VICTORIA MORI FLOR MARLENE</v>
          </cell>
          <cell r="E584" t="str">
            <v>NOMBRADO</v>
          </cell>
          <cell r="F584" t="str">
            <v>PRINCIPAL DE</v>
          </cell>
          <cell r="G584">
            <v>742</v>
          </cell>
          <cell r="H584">
            <v>1</v>
          </cell>
          <cell r="I584">
            <v>642.12</v>
          </cell>
          <cell r="J584">
            <v>1200</v>
          </cell>
          <cell r="L584" t="str">
            <v>F</v>
          </cell>
          <cell r="M584" t="str">
            <v>PRI DE</v>
          </cell>
          <cell r="N584">
            <v>17924512</v>
          </cell>
          <cell r="O584" t="str">
            <v>A.F.P</v>
          </cell>
          <cell r="P584" t="str">
            <v>LIC. EN ENFERMERIA</v>
          </cell>
          <cell r="Q584" t="str">
            <v>MAESTRO</v>
          </cell>
          <cell r="S584" t="str">
            <v>DOCTOR</v>
          </cell>
          <cell r="U584" t="str">
            <v>CASADA</v>
          </cell>
          <cell r="V584">
            <v>31472</v>
          </cell>
          <cell r="W584" t="str">
            <v xml:space="preserve">DEAN SAAVEDRA N° 336 - SAN ANDRES - </v>
          </cell>
          <cell r="X584">
            <v>3</v>
          </cell>
          <cell r="Y584" t="str">
            <v>DECANO</v>
          </cell>
        </row>
        <row r="585">
          <cell r="A585">
            <v>2006</v>
          </cell>
          <cell r="B585" t="str">
            <v>ENFERMERIA</v>
          </cell>
          <cell r="C585" t="str">
            <v>ENFERMERIA DEL ADULTO Y EL ANCIANO</v>
          </cell>
          <cell r="D585" t="str">
            <v>URBINA BALTODANO ASUNCION MARCELA</v>
          </cell>
          <cell r="E585" t="str">
            <v>NOMBRADO</v>
          </cell>
          <cell r="F585" t="str">
            <v>PRINCIPAL DE</v>
          </cell>
          <cell r="G585">
            <v>743</v>
          </cell>
          <cell r="H585">
            <v>1</v>
          </cell>
          <cell r="I585">
            <v>634.54</v>
          </cell>
          <cell r="J585">
            <v>1200</v>
          </cell>
          <cell r="L585" t="str">
            <v>F</v>
          </cell>
          <cell r="M585" t="str">
            <v>PRI DE</v>
          </cell>
          <cell r="N585">
            <v>17828881</v>
          </cell>
          <cell r="O585" t="str">
            <v>A.F.P</v>
          </cell>
          <cell r="P585" t="str">
            <v>ENF. GEN. Y SALUD PUBL</v>
          </cell>
          <cell r="Q585" t="str">
            <v>MAESTRO</v>
          </cell>
          <cell r="S585" t="str">
            <v xml:space="preserve"> </v>
          </cell>
          <cell r="U585" t="str">
            <v>SOLTERA</v>
          </cell>
          <cell r="V585">
            <v>29110</v>
          </cell>
          <cell r="W585" t="str">
            <v>FILADELFIA N° 266 - SANTA ISABEL - TRUJILLO</v>
          </cell>
          <cell r="X585" t="str">
            <v/>
          </cell>
          <cell r="Y585" t="str">
            <v/>
          </cell>
        </row>
        <row r="586">
          <cell r="A586">
            <v>2557</v>
          </cell>
          <cell r="B586" t="str">
            <v>ENFERMERIA</v>
          </cell>
          <cell r="C586" t="str">
            <v>ENFERMERIA DEL ADULTO Y EL ANCIANO</v>
          </cell>
          <cell r="D586" t="str">
            <v>CASTRO DE MARQUINA MARIA ELIZABETH</v>
          </cell>
          <cell r="E586" t="str">
            <v>NOMBRADO</v>
          </cell>
          <cell r="F586" t="str">
            <v>PRINCIPAL DE</v>
          </cell>
          <cell r="G586">
            <v>744</v>
          </cell>
          <cell r="H586">
            <v>1</v>
          </cell>
          <cell r="I586">
            <v>655.52</v>
          </cell>
          <cell r="J586">
            <v>1200</v>
          </cell>
          <cell r="L586" t="str">
            <v>F</v>
          </cell>
          <cell r="M586" t="str">
            <v>PRI DE</v>
          </cell>
          <cell r="N586">
            <v>18004910</v>
          </cell>
          <cell r="O586">
            <v>20530</v>
          </cell>
          <cell r="P586" t="str">
            <v>LIC. EN ENFERMERIA</v>
          </cell>
          <cell r="Q586" t="str">
            <v>MAESTRO</v>
          </cell>
          <cell r="S586" t="str">
            <v xml:space="preserve"> </v>
          </cell>
          <cell r="U586" t="str">
            <v>CASADA</v>
          </cell>
          <cell r="V586">
            <v>30180</v>
          </cell>
          <cell r="W586" t="str">
            <v>CORONEL GOMEZ Nº 306 - EL MOLINO - TRUJILLO</v>
          </cell>
          <cell r="X586" t="str">
            <v/>
          </cell>
          <cell r="Y586" t="str">
            <v/>
          </cell>
        </row>
        <row r="587">
          <cell r="A587">
            <v>2692</v>
          </cell>
          <cell r="B587" t="str">
            <v>ENFERMERIA</v>
          </cell>
          <cell r="C587" t="str">
            <v>ENFERMERIA DEL ADULTO Y EL ANCIANO</v>
          </cell>
          <cell r="D587" t="str">
            <v>GUTIERREZ MENDEZ NORMA CARIDAD</v>
          </cell>
          <cell r="E587" t="str">
            <v>NOMBRADO</v>
          </cell>
          <cell r="F587" t="str">
            <v>PRINCIPAL DE</v>
          </cell>
          <cell r="G587">
            <v>747</v>
          </cell>
          <cell r="H587">
            <v>1</v>
          </cell>
          <cell r="I587">
            <v>642.54</v>
          </cell>
          <cell r="J587">
            <v>1200</v>
          </cell>
          <cell r="L587" t="str">
            <v>F</v>
          </cell>
          <cell r="M587" t="str">
            <v>PRI DE</v>
          </cell>
          <cell r="N587">
            <v>17893797</v>
          </cell>
          <cell r="O587" t="str">
            <v>A.F.P</v>
          </cell>
          <cell r="P587" t="str">
            <v>LIC. EN ENFERMERIA</v>
          </cell>
          <cell r="Q587" t="str">
            <v>MAESTRO</v>
          </cell>
          <cell r="S587" t="str">
            <v>DOCTOR</v>
          </cell>
          <cell r="U587" t="str">
            <v>CASADA</v>
          </cell>
          <cell r="V587">
            <v>30669</v>
          </cell>
          <cell r="W587" t="str">
            <v>UCAYALI N° 287 -  - TRUJILLO</v>
          </cell>
          <cell r="X587" t="str">
            <v/>
          </cell>
          <cell r="Y587" t="str">
            <v/>
          </cell>
        </row>
        <row r="588">
          <cell r="A588">
            <v>1433</v>
          </cell>
          <cell r="B588" t="str">
            <v>ENFERMERIA</v>
          </cell>
          <cell r="C588" t="str">
            <v>ENFERMERIA DEL ADULTO Y EL ANCIANO</v>
          </cell>
          <cell r="D588" t="str">
            <v>MARRUFO VALDIVIESO HELA ANA</v>
          </cell>
          <cell r="E588" t="str">
            <v>NOMBRADO</v>
          </cell>
          <cell r="F588" t="str">
            <v>ASOCIADO DE</v>
          </cell>
          <cell r="G588">
            <v>748</v>
          </cell>
          <cell r="H588">
            <v>1</v>
          </cell>
          <cell r="I588">
            <v>257</v>
          </cell>
          <cell r="J588">
            <v>580</v>
          </cell>
          <cell r="L588" t="str">
            <v>F</v>
          </cell>
          <cell r="M588" t="str">
            <v>ASO DE</v>
          </cell>
          <cell r="N588">
            <v>17911660</v>
          </cell>
          <cell r="O588">
            <v>20530</v>
          </cell>
          <cell r="P588" t="str">
            <v>ENF.GEN. Y SAL.PUB.</v>
          </cell>
          <cell r="Q588" t="str">
            <v>MAESTRO</v>
          </cell>
          <cell r="S588" t="str">
            <v xml:space="preserve"> </v>
          </cell>
          <cell r="U588" t="str">
            <v>CASADO</v>
          </cell>
          <cell r="V588">
            <v>26862</v>
          </cell>
          <cell r="W588" t="str">
            <v>TOPARPA N° 303 -  SANTA MARIA - TRUJILLO</v>
          </cell>
          <cell r="X588" t="str">
            <v/>
          </cell>
          <cell r="Y588" t="str">
            <v/>
          </cell>
        </row>
        <row r="589">
          <cell r="A589">
            <v>4342</v>
          </cell>
          <cell r="B589" t="str">
            <v>ENFERMERIA</v>
          </cell>
          <cell r="C589" t="str">
            <v>ENFERMERIA DEL ADULTO Y EL ANCIANO</v>
          </cell>
          <cell r="D589" t="str">
            <v>LEITON ESPINOZA ZOILA</v>
          </cell>
          <cell r="E589" t="str">
            <v>NOMBRADO</v>
          </cell>
          <cell r="F589" t="str">
            <v>ASOCIADO DE</v>
          </cell>
          <cell r="G589">
            <v>750</v>
          </cell>
          <cell r="H589">
            <v>1</v>
          </cell>
          <cell r="I589">
            <v>254.22</v>
          </cell>
          <cell r="J589">
            <v>580</v>
          </cell>
          <cell r="L589" t="str">
            <v>F</v>
          </cell>
          <cell r="M589" t="str">
            <v>ASO DE</v>
          </cell>
          <cell r="N589">
            <v>17933464</v>
          </cell>
          <cell r="O589">
            <v>19990</v>
          </cell>
          <cell r="P589" t="str">
            <v>LIC. EN ENFERMERIA</v>
          </cell>
          <cell r="Q589" t="str">
            <v>MAESTRO</v>
          </cell>
          <cell r="S589" t="str">
            <v xml:space="preserve"> </v>
          </cell>
          <cell r="U589" t="str">
            <v>SEPARADA</v>
          </cell>
          <cell r="V589">
            <v>34135</v>
          </cell>
          <cell r="W589" t="str">
            <v>MODELO 3A -301 - LOS PINOS - COVIRT - TRUJILLO</v>
          </cell>
          <cell r="X589" t="str">
            <v/>
          </cell>
          <cell r="Y589" t="str">
            <v/>
          </cell>
        </row>
        <row r="590">
          <cell r="A590">
            <v>5772</v>
          </cell>
          <cell r="B590" t="str">
            <v>ENFERMERIA</v>
          </cell>
          <cell r="C590" t="str">
            <v>ENFERMERIA DEL ADULTO Y EL ANCIANO</v>
          </cell>
          <cell r="D590" t="str">
            <v>SERRANO ROJAS FLOR DE MARÍA</v>
          </cell>
          <cell r="E590" t="str">
            <v>NOMBRADO</v>
          </cell>
          <cell r="F590" t="str">
            <v>AUXILIAR TP 20 H</v>
          </cell>
          <cell r="G590">
            <v>767</v>
          </cell>
          <cell r="H590">
            <v>1</v>
          </cell>
          <cell r="I590">
            <v>0</v>
          </cell>
          <cell r="J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S590">
            <v>0</v>
          </cell>
          <cell r="U590">
            <v>0</v>
          </cell>
          <cell r="V590" t="str">
            <v>*</v>
          </cell>
          <cell r="W590">
            <v>0</v>
          </cell>
          <cell r="X590" t="str">
            <v/>
          </cell>
          <cell r="Y590" t="str">
            <v/>
          </cell>
          <cell r="Z590" t="str">
            <v>POR HERRERA ZAVALETA</v>
          </cell>
        </row>
        <row r="591">
          <cell r="A591">
            <v>5228</v>
          </cell>
          <cell r="B591" t="str">
            <v>ENFERMERIA</v>
          </cell>
          <cell r="C591" t="str">
            <v>ENFERMERIA DEL ADULTO Y EL ANCIANO</v>
          </cell>
          <cell r="D591" t="str">
            <v>MENDO ZELADA DE VASQUEZ TERESA ANTONIETA</v>
          </cell>
          <cell r="E591" t="str">
            <v>NOMBRADO</v>
          </cell>
          <cell r="F591" t="str">
            <v>ASOCIADO TC</v>
          </cell>
          <cell r="G591">
            <v>777</v>
          </cell>
          <cell r="H591">
            <v>1</v>
          </cell>
          <cell r="I591">
            <v>0</v>
          </cell>
          <cell r="J591">
            <v>560</v>
          </cell>
          <cell r="L591" t="str">
            <v>F</v>
          </cell>
          <cell r="M591" t="str">
            <v>ASO TC</v>
          </cell>
          <cell r="N591">
            <v>18021707</v>
          </cell>
          <cell r="O591" t="str">
            <v>A.F.P.</v>
          </cell>
          <cell r="P591" t="str">
            <v>LIC. EN ENFERMERIA</v>
          </cell>
          <cell r="Q591" t="str">
            <v>MAESTRO</v>
          </cell>
          <cell r="S591" t="str">
            <v xml:space="preserve"> </v>
          </cell>
          <cell r="U591" t="str">
            <v>CASADA</v>
          </cell>
          <cell r="V591">
            <v>37000</v>
          </cell>
          <cell r="W591" t="str">
            <v>MZ. T3 LT. 28B DPTO. 101 - SAN ANDRES V ETAPA, 1° SECTOR - VICTOR LARCO</v>
          </cell>
          <cell r="X591" t="str">
            <v/>
          </cell>
          <cell r="Y591" t="str">
            <v/>
          </cell>
        </row>
        <row r="592">
          <cell r="A592">
            <v>5647</v>
          </cell>
          <cell r="B592" t="str">
            <v>ENFERMERIA</v>
          </cell>
          <cell r="C592" t="str">
            <v>ENFERMERIA DEL ADULTO Y EL ANCIANO</v>
          </cell>
          <cell r="D592" t="str">
            <v>ARTEAGA LUJAN NANCY ESMERALDA</v>
          </cell>
          <cell r="E592" t="str">
            <v>NOMBRADO</v>
          </cell>
          <cell r="F592" t="str">
            <v>ASOCIADO TC</v>
          </cell>
          <cell r="G592">
            <v>964</v>
          </cell>
          <cell r="H592">
            <v>1</v>
          </cell>
          <cell r="I592">
            <v>0</v>
          </cell>
          <cell r="J592">
            <v>560</v>
          </cell>
          <cell r="L592" t="str">
            <v>F</v>
          </cell>
          <cell r="M592" t="str">
            <v>ASO TC</v>
          </cell>
          <cell r="N592">
            <v>17854018</v>
          </cell>
          <cell r="O592" t="str">
            <v>A.F.P</v>
          </cell>
          <cell r="P592" t="str">
            <v>LIC. EN ENFERMERIA</v>
          </cell>
          <cell r="Q592" t="str">
            <v>MAESTRO</v>
          </cell>
          <cell r="S592" t="str">
            <v xml:space="preserve"> </v>
          </cell>
          <cell r="U592" t="str">
            <v>DIVORC.</v>
          </cell>
          <cell r="V592">
            <v>38952</v>
          </cell>
          <cell r="W592" t="str">
            <v>MZ. B LOTE 6 - SAN LUIS - TRUJILLO</v>
          </cell>
          <cell r="X592" t="str">
            <v/>
          </cell>
          <cell r="Y592" t="str">
            <v/>
          </cell>
        </row>
        <row r="593">
          <cell r="A593">
            <v>5617</v>
          </cell>
          <cell r="B593" t="str">
            <v>ENFERMERIA</v>
          </cell>
          <cell r="C593" t="str">
            <v>ENFERMERIA DEL ADULTO Y EL ANCIANO</v>
          </cell>
          <cell r="D593" t="str">
            <v>CAMILO MORILLO ROSARIO DEL CARMEN</v>
          </cell>
          <cell r="E593" t="str">
            <v>CONTRATADO</v>
          </cell>
          <cell r="F593" t="str">
            <v>AUXILIAR TP 20 H</v>
          </cell>
          <cell r="G593">
            <v>167</v>
          </cell>
          <cell r="H593">
            <v>1</v>
          </cell>
          <cell r="I593">
            <v>0</v>
          </cell>
          <cell r="J593">
            <v>0</v>
          </cell>
          <cell r="L593" t="str">
            <v>F</v>
          </cell>
          <cell r="M593" t="str">
            <v>AUX TP</v>
          </cell>
          <cell r="N593">
            <v>17894895</v>
          </cell>
          <cell r="O593">
            <v>19990</v>
          </cell>
          <cell r="P593" t="str">
            <v>LIC. EN ENFERMERIA</v>
          </cell>
          <cell r="Q593" t="str">
            <v>MAESTRO</v>
          </cell>
          <cell r="S593" t="str">
            <v xml:space="preserve"> </v>
          </cell>
          <cell r="U593" t="str">
            <v>SOLTERA</v>
          </cell>
          <cell r="V593">
            <v>38720</v>
          </cell>
          <cell r="W593" t="str">
            <v xml:space="preserve"> -  - </v>
          </cell>
          <cell r="Y593" t="str">
            <v/>
          </cell>
          <cell r="Z593" t="str">
            <v>TERMINO CONTRATO</v>
          </cell>
        </row>
        <row r="594">
          <cell r="B594" t="str">
            <v>ENFERMERIA</v>
          </cell>
          <cell r="C594" t="str">
            <v>ENFERMERIA DEL ADULTO Y EL ANCIANO</v>
          </cell>
          <cell r="D594" t="str">
            <v>CARDENAS MENDEZ MARIANELLA</v>
          </cell>
          <cell r="E594" t="str">
            <v>CONTRATADO</v>
          </cell>
          <cell r="F594" t="str">
            <v>AUXILIAR TP 20 H</v>
          </cell>
          <cell r="G594">
            <v>184</v>
          </cell>
          <cell r="H594">
            <v>1</v>
          </cell>
          <cell r="I594">
            <v>0</v>
          </cell>
          <cell r="J594">
            <v>0</v>
          </cell>
          <cell r="L594" t="str">
            <v>F</v>
          </cell>
          <cell r="M594" t="str">
            <v>AUX TP</v>
          </cell>
          <cell r="N594">
            <v>18216491</v>
          </cell>
          <cell r="O594">
            <v>19990</v>
          </cell>
          <cell r="P594" t="str">
            <v>LIC. EN ENFERMERIA</v>
          </cell>
          <cell r="Q594" t="str">
            <v xml:space="preserve"> </v>
          </cell>
          <cell r="S594" t="str">
            <v xml:space="preserve"> </v>
          </cell>
          <cell r="U594" t="str">
            <v>SOLTERA</v>
          </cell>
          <cell r="V594">
            <v>39000</v>
          </cell>
          <cell r="W594" t="str">
            <v xml:space="preserve"> -  - </v>
          </cell>
          <cell r="Y594" t="str">
            <v/>
          </cell>
          <cell r="Z594" t="str">
            <v>CONTRATO SEMESTRE IMPAR</v>
          </cell>
        </row>
        <row r="595">
          <cell r="A595">
            <v>3366</v>
          </cell>
          <cell r="B595" t="str">
            <v>ENFERMERIA</v>
          </cell>
          <cell r="C595" t="str">
            <v>ENFERMERIA DEL ADULTO Y EL ANCIANO</v>
          </cell>
          <cell r="D595" t="str">
            <v>PADILLA BENITES DORIS LUDECINDA</v>
          </cell>
          <cell r="E595" t="str">
            <v>CONTRATADO</v>
          </cell>
          <cell r="F595" t="str">
            <v>AUXILIAR TC</v>
          </cell>
          <cell r="G595">
            <v>728</v>
          </cell>
          <cell r="H595">
            <v>1</v>
          </cell>
          <cell r="I595">
            <v>0</v>
          </cell>
          <cell r="J595">
            <v>0</v>
          </cell>
          <cell r="L595" t="str">
            <v>F</v>
          </cell>
          <cell r="M595" t="str">
            <v>AUX TC</v>
          </cell>
          <cell r="N595" t="str">
            <v>18188533</v>
          </cell>
          <cell r="O595" t="str">
            <v>A.F.P.</v>
          </cell>
          <cell r="P595" t="str">
            <v>LIC. EN ENFERMERIA</v>
          </cell>
          <cell r="Q595" t="str">
            <v>MAESTRO</v>
          </cell>
          <cell r="S595" t="str">
            <v xml:space="preserve"> </v>
          </cell>
          <cell r="U595" t="str">
            <v>CASADA</v>
          </cell>
          <cell r="V595">
            <v>32694</v>
          </cell>
          <cell r="W595" t="str">
            <v>VICTOR RAUL  MZ. U3 LR. 27 V ETAPA - SAN ANDRES - VICTOR LARCO</v>
          </cell>
          <cell r="X595" t="str">
            <v/>
          </cell>
          <cell r="Y595" t="str">
            <v/>
          </cell>
        </row>
        <row r="596">
          <cell r="A596">
            <v>2691</v>
          </cell>
          <cell r="B596" t="str">
            <v>ENFERMERIA</v>
          </cell>
          <cell r="C596" t="str">
            <v>ENFERMERIA DEL ADULTO Y EL ANCIANO</v>
          </cell>
          <cell r="D596" t="str">
            <v>PESANTES SHIMAJUKO SOLEDAD MARLENE</v>
          </cell>
          <cell r="E596" t="str">
            <v>NOMBRADO</v>
          </cell>
          <cell r="F596" t="str">
            <v>PRINCIPAL DE</v>
          </cell>
          <cell r="G596">
            <v>746</v>
          </cell>
          <cell r="H596">
            <v>1</v>
          </cell>
          <cell r="I596">
            <v>634.54</v>
          </cell>
          <cell r="J596">
            <v>1200</v>
          </cell>
          <cell r="L596" t="str">
            <v>F</v>
          </cell>
          <cell r="M596" t="str">
            <v>PRI DE</v>
          </cell>
          <cell r="N596">
            <v>17861644</v>
          </cell>
          <cell r="O596" t="str">
            <v>A.F.P</v>
          </cell>
          <cell r="P596" t="str">
            <v>LIC. EN ENFERMERIA</v>
          </cell>
          <cell r="Q596" t="str">
            <v>MAESTRO</v>
          </cell>
          <cell r="S596" t="str">
            <v xml:space="preserve"> </v>
          </cell>
          <cell r="U596" t="str">
            <v>CASADA</v>
          </cell>
          <cell r="V596">
            <v>30669</v>
          </cell>
          <cell r="W596" t="str">
            <v>LUIS MONTERO # 324 DPTO. 106 - EL BOSQUE - TRUJILLO</v>
          </cell>
          <cell r="X596">
            <v>5</v>
          </cell>
          <cell r="Y596" t="str">
            <v>JEFE DE DEPARTAMENTO</v>
          </cell>
        </row>
        <row r="597">
          <cell r="A597">
            <v>5511</v>
          </cell>
          <cell r="B597" t="str">
            <v>ENFERMERIA</v>
          </cell>
          <cell r="C597" t="str">
            <v>ENFERMERIA DEL ADULTO Y EL ANCIANO</v>
          </cell>
          <cell r="D597" t="str">
            <v>CHAVEZ CAMPOS DORIS EVELIA</v>
          </cell>
          <cell r="E597" t="str">
            <v>CONTRATADO</v>
          </cell>
          <cell r="F597" t="str">
            <v>AUXILIAR TC</v>
          </cell>
          <cell r="G597">
            <v>749</v>
          </cell>
          <cell r="H597">
            <v>1</v>
          </cell>
          <cell r="I597">
            <v>0</v>
          </cell>
          <cell r="J597">
            <v>0</v>
          </cell>
          <cell r="L597" t="str">
            <v>F</v>
          </cell>
          <cell r="M597" t="str">
            <v>AUX TC</v>
          </cell>
          <cell r="N597">
            <v>16644818</v>
          </cell>
          <cell r="O597" t="str">
            <v>A.F.P.</v>
          </cell>
          <cell r="P597" t="str">
            <v>LIC. EN ENFERMERIA</v>
          </cell>
          <cell r="Q597" t="str">
            <v xml:space="preserve"> </v>
          </cell>
          <cell r="S597" t="str">
            <v xml:space="preserve"> </v>
          </cell>
          <cell r="U597" t="str">
            <v>CASADA</v>
          </cell>
          <cell r="V597">
            <v>38108</v>
          </cell>
          <cell r="W597" t="str">
            <v>MZ. C LT. 22 - MONSERRATE - TRUJILLO</v>
          </cell>
          <cell r="X597" t="str">
            <v/>
          </cell>
          <cell r="Y597" t="str">
            <v/>
          </cell>
        </row>
        <row r="598">
          <cell r="B598" t="str">
            <v>ENFERMERIA</v>
          </cell>
          <cell r="C598" t="str">
            <v>ENFERMERIA DEL ADULTO Y EL ANCIANO</v>
          </cell>
          <cell r="D598" t="str">
            <v>LARA NUÑEZ GLORIA GLADYS</v>
          </cell>
          <cell r="E598" t="str">
            <v>CONTRATADO</v>
          </cell>
          <cell r="F598" t="str">
            <v>AUXILIAR TC</v>
          </cell>
          <cell r="G598">
            <v>820</v>
          </cell>
          <cell r="H598">
            <v>1</v>
          </cell>
          <cell r="I598">
            <v>0</v>
          </cell>
          <cell r="J598">
            <v>0</v>
          </cell>
          <cell r="L598" t="str">
            <v>F</v>
          </cell>
          <cell r="M598" t="str">
            <v>AUX TC</v>
          </cell>
          <cell r="N598">
            <v>17876799</v>
          </cell>
          <cell r="O598">
            <v>19990</v>
          </cell>
          <cell r="P598" t="str">
            <v>LIC. EN ENFERMERIA</v>
          </cell>
          <cell r="Q598" t="str">
            <v xml:space="preserve"> </v>
          </cell>
          <cell r="S598" t="str">
            <v xml:space="preserve"> </v>
          </cell>
          <cell r="U598" t="str">
            <v>CONVIV.</v>
          </cell>
          <cell r="V598">
            <v>32490</v>
          </cell>
          <cell r="W598" t="str">
            <v xml:space="preserve">PARQUE INDUSTRIAL MZ. A-21 LA ESPERANZA -  - </v>
          </cell>
          <cell r="Y598" t="str">
            <v/>
          </cell>
          <cell r="Z598" t="str">
            <v>CONTRATO SEMESTRE IMPAR</v>
          </cell>
        </row>
        <row r="599">
          <cell r="A599">
            <v>5546</v>
          </cell>
          <cell r="B599" t="str">
            <v>ENFERMERIA</v>
          </cell>
          <cell r="C599" t="str">
            <v>ENFERMERIA DEL ADULTO Y EL ANCIANO</v>
          </cell>
          <cell r="D599" t="str">
            <v>CHAVEZ SANCHEZ YSABEL</v>
          </cell>
          <cell r="E599" t="str">
            <v>CONTRATADO</v>
          </cell>
          <cell r="F599" t="str">
            <v>AUXILIAR TC</v>
          </cell>
          <cell r="G599">
            <v>963</v>
          </cell>
          <cell r="H599">
            <v>1</v>
          </cell>
          <cell r="I599">
            <v>0</v>
          </cell>
          <cell r="J599">
            <v>0</v>
          </cell>
          <cell r="L599" t="str">
            <v>F</v>
          </cell>
          <cell r="M599" t="str">
            <v>AUX TC</v>
          </cell>
          <cell r="N599">
            <v>18846137</v>
          </cell>
          <cell r="O599" t="str">
            <v>A.F.P.</v>
          </cell>
          <cell r="P599" t="str">
            <v>LIC. EN ENFERMERIA</v>
          </cell>
          <cell r="Q599" t="str">
            <v>MAESTRO</v>
          </cell>
          <cell r="S599" t="str">
            <v xml:space="preserve"> </v>
          </cell>
          <cell r="U599" t="str">
            <v>VIUDA</v>
          </cell>
          <cell r="V599">
            <v>38502</v>
          </cell>
          <cell r="W599" t="str">
            <v>MARISCAL CASTILLA   E-6 -  - CASA GRANDE</v>
          </cell>
          <cell r="X599" t="str">
            <v/>
          </cell>
          <cell r="Y599" t="str">
            <v/>
          </cell>
        </row>
        <row r="600">
          <cell r="A600">
            <v>5389</v>
          </cell>
          <cell r="B600" t="str">
            <v>ENFERMERIA</v>
          </cell>
          <cell r="C600" t="str">
            <v>SALUD FAMILIAR Y COMUNITARIA</v>
          </cell>
          <cell r="D600" t="str">
            <v>SANCHEZ RONCAL DE BUENO ELIZABETH</v>
          </cell>
          <cell r="E600" t="str">
            <v>NOMBRADO</v>
          </cell>
          <cell r="F600" t="str">
            <v>ASOCIADO TC</v>
          </cell>
          <cell r="G600">
            <v>730</v>
          </cell>
          <cell r="H600">
            <v>1</v>
          </cell>
          <cell r="I600">
            <v>29.34</v>
          </cell>
          <cell r="J600">
            <v>280</v>
          </cell>
          <cell r="L600" t="str">
            <v>F</v>
          </cell>
          <cell r="M600" t="str">
            <v>ASO TC</v>
          </cell>
          <cell r="N600">
            <v>17849359</v>
          </cell>
          <cell r="O600" t="str">
            <v>A.F.P</v>
          </cell>
          <cell r="P600" t="str">
            <v>LIC. EN ENFERMERIA</v>
          </cell>
          <cell r="Q600" t="str">
            <v>MAESTRO</v>
          </cell>
          <cell r="S600" t="str">
            <v>DOCTOR</v>
          </cell>
          <cell r="U600" t="str">
            <v>CASADA</v>
          </cell>
          <cell r="V600">
            <v>37628</v>
          </cell>
          <cell r="W600" t="str">
            <v>SANTA BEATRIZ O-2 - LA MERCED - TRUJILLO</v>
          </cell>
          <cell r="X600" t="str">
            <v/>
          </cell>
          <cell r="Y600" t="str">
            <v/>
          </cell>
        </row>
        <row r="601">
          <cell r="A601">
            <v>3281</v>
          </cell>
          <cell r="B601" t="str">
            <v>ENFERMERIA</v>
          </cell>
          <cell r="C601" t="str">
            <v>SALUD FAMILIAR Y COMUNITARIA</v>
          </cell>
          <cell r="D601" t="str">
            <v>RODRIGUEZ SALVADOR YOLANDA ELISABETH</v>
          </cell>
          <cell r="E601" t="str">
            <v>NOMBRADO</v>
          </cell>
          <cell r="F601" t="str">
            <v>ASOCIADO TC</v>
          </cell>
          <cell r="G601">
            <v>731</v>
          </cell>
          <cell r="H601">
            <v>1</v>
          </cell>
          <cell r="I601">
            <v>276.42</v>
          </cell>
          <cell r="J601">
            <v>560</v>
          </cell>
          <cell r="L601" t="str">
            <v>F</v>
          </cell>
          <cell r="M601" t="str">
            <v>ASO DE</v>
          </cell>
          <cell r="N601">
            <v>17917925</v>
          </cell>
          <cell r="O601" t="str">
            <v>A.F.P</v>
          </cell>
          <cell r="P601" t="str">
            <v>LIC. EN ENFERMERIA</v>
          </cell>
          <cell r="Q601" t="str">
            <v>MAESTRO</v>
          </cell>
          <cell r="S601" t="str">
            <v xml:space="preserve"> </v>
          </cell>
          <cell r="U601" t="str">
            <v>CASADA</v>
          </cell>
          <cell r="V601">
            <v>32490</v>
          </cell>
          <cell r="W601" t="str">
            <v>LA MAR Nº 148 - BUENOS AIRES - VICTOR LARCO</v>
          </cell>
          <cell r="X601" t="str">
            <v/>
          </cell>
          <cell r="Y601" t="str">
            <v/>
          </cell>
        </row>
        <row r="602">
          <cell r="A602">
            <v>3278</v>
          </cell>
          <cell r="B602" t="str">
            <v>ENFERMERIA</v>
          </cell>
          <cell r="C602" t="str">
            <v>SALUD FAMILIAR Y COMUNITARIA</v>
          </cell>
          <cell r="D602" t="str">
            <v>GONZALEZ Y GONZALEZ VIOLETA FREDESMINDA</v>
          </cell>
          <cell r="E602" t="str">
            <v>NOMBRADO</v>
          </cell>
          <cell r="F602" t="str">
            <v>PRINCIPAL DE</v>
          </cell>
          <cell r="G602">
            <v>745</v>
          </cell>
          <cell r="H602">
            <v>1</v>
          </cell>
          <cell r="I602">
            <v>284.44</v>
          </cell>
          <cell r="J602">
            <v>580</v>
          </cell>
          <cell r="L602" t="str">
            <v>F</v>
          </cell>
          <cell r="M602" t="str">
            <v>PRI DE</v>
          </cell>
          <cell r="N602">
            <v>17881385</v>
          </cell>
          <cell r="O602">
            <v>19990</v>
          </cell>
          <cell r="P602" t="str">
            <v>LIC. EN ENFERMERIA</v>
          </cell>
          <cell r="Q602" t="str">
            <v>MAESTRO</v>
          </cell>
          <cell r="S602" t="str">
            <v xml:space="preserve"> </v>
          </cell>
          <cell r="U602" t="str">
            <v>SOLTERA</v>
          </cell>
          <cell r="V602">
            <v>32490</v>
          </cell>
          <cell r="W602" t="str">
            <v>AMERICA NORTE Nº 1003 - LOS JARDINES - TRUJILLO</v>
          </cell>
          <cell r="X602" t="str">
            <v/>
          </cell>
          <cell r="Y602" t="str">
            <v/>
          </cell>
        </row>
        <row r="603">
          <cell r="A603">
            <v>2592</v>
          </cell>
          <cell r="B603" t="str">
            <v>ENFERMERIA</v>
          </cell>
          <cell r="C603" t="str">
            <v>SALUD FAMILIAR Y COMUNITARIA</v>
          </cell>
          <cell r="D603" t="str">
            <v>VASQUEZ CASTILLO HILDA CORINA</v>
          </cell>
          <cell r="E603" t="str">
            <v>NOMBRADO</v>
          </cell>
          <cell r="F603" t="str">
            <v>PRINCIPAL DE</v>
          </cell>
          <cell r="G603">
            <v>757</v>
          </cell>
          <cell r="H603">
            <v>1</v>
          </cell>
          <cell r="I603">
            <v>634.54</v>
          </cell>
          <cell r="J603">
            <v>1200</v>
          </cell>
          <cell r="L603" t="str">
            <v>F</v>
          </cell>
          <cell r="M603" t="str">
            <v>PRI DE</v>
          </cell>
          <cell r="N603">
            <v>17857744</v>
          </cell>
          <cell r="O603" t="str">
            <v>A.F.P</v>
          </cell>
          <cell r="P603" t="str">
            <v>LIC. EN ENFERMERIA</v>
          </cell>
          <cell r="Q603" t="str">
            <v>MAESTRO</v>
          </cell>
          <cell r="S603" t="str">
            <v>DOCTOR</v>
          </cell>
          <cell r="U603" t="str">
            <v>CASADA</v>
          </cell>
          <cell r="V603">
            <v>30302</v>
          </cell>
          <cell r="W603" t="str">
            <v>TORIBIO DE MAGOVEJO N° 730 - SAN ANDRES - TRUJILLO</v>
          </cell>
          <cell r="X603" t="str">
            <v/>
          </cell>
          <cell r="Y603" t="str">
            <v/>
          </cell>
        </row>
        <row r="604">
          <cell r="A604">
            <v>4676</v>
          </cell>
          <cell r="B604" t="str">
            <v>ENFERMERIA</v>
          </cell>
          <cell r="C604" t="str">
            <v>SALUD FAMILIAR Y COMUNITARIA</v>
          </cell>
          <cell r="D604" t="str">
            <v>TELLO POMPA CARLOS ALBERTO</v>
          </cell>
          <cell r="E604" t="str">
            <v>NOMBRADO</v>
          </cell>
          <cell r="F604" t="str">
            <v>PRINCIPAL DE</v>
          </cell>
          <cell r="G604">
            <v>758</v>
          </cell>
          <cell r="H604">
            <v>1</v>
          </cell>
          <cell r="I604">
            <v>655.54</v>
          </cell>
          <cell r="J604">
            <v>1200</v>
          </cell>
          <cell r="L604" t="str">
            <v>M</v>
          </cell>
          <cell r="M604" t="str">
            <v>PRI DE</v>
          </cell>
          <cell r="N604">
            <v>26604822</v>
          </cell>
          <cell r="O604" t="str">
            <v>A.F.P</v>
          </cell>
          <cell r="P604" t="str">
            <v>LIC. EN ENFERMERIA</v>
          </cell>
          <cell r="Q604" t="str">
            <v>MAESTRO</v>
          </cell>
          <cell r="S604" t="str">
            <v>DOCTOR</v>
          </cell>
          <cell r="U604" t="str">
            <v>CASADO</v>
          </cell>
          <cell r="V604">
            <v>35026</v>
          </cell>
          <cell r="W604" t="str">
            <v>P3-55 - COVICORTI - TRUJILLO</v>
          </cell>
          <cell r="X604" t="str">
            <v/>
          </cell>
          <cell r="Y604" t="str">
            <v/>
          </cell>
        </row>
        <row r="605">
          <cell r="A605">
            <v>2090</v>
          </cell>
          <cell r="B605" t="str">
            <v>ENFERMERIA</v>
          </cell>
          <cell r="C605" t="str">
            <v>SALUD FAMILIAR Y COMUNITARIA</v>
          </cell>
          <cell r="D605" t="str">
            <v>SANCHEZ ARCE LYDIA EDITA</v>
          </cell>
          <cell r="E605" t="str">
            <v>NOMBRADO</v>
          </cell>
          <cell r="F605" t="str">
            <v>PRINCIPAL DE</v>
          </cell>
          <cell r="G605">
            <v>759</v>
          </cell>
          <cell r="H605">
            <v>1</v>
          </cell>
          <cell r="I605">
            <v>647.05999999999995</v>
          </cell>
          <cell r="J605">
            <v>1200</v>
          </cell>
          <cell r="L605" t="str">
            <v>F</v>
          </cell>
          <cell r="M605" t="str">
            <v>PRI DE</v>
          </cell>
          <cell r="N605">
            <v>17831695</v>
          </cell>
          <cell r="O605" t="str">
            <v>A.F.P</v>
          </cell>
          <cell r="P605" t="str">
            <v>LIC. EN ENFERMERIA</v>
          </cell>
          <cell r="Q605" t="str">
            <v>MAESTRO</v>
          </cell>
          <cell r="S605" t="str">
            <v xml:space="preserve"> </v>
          </cell>
          <cell r="U605" t="str">
            <v>DIVORCIADA</v>
          </cell>
          <cell r="V605">
            <v>29539</v>
          </cell>
          <cell r="W605" t="str">
            <v>HERMILIO VALDIZAN 1255-6B - LOS JARDINES - TRUJILLO</v>
          </cell>
          <cell r="X605">
            <v>5</v>
          </cell>
          <cell r="Y605" t="str">
            <v>JEFE DE DEPARTAMENTO</v>
          </cell>
        </row>
        <row r="606">
          <cell r="A606">
            <v>2559</v>
          </cell>
          <cell r="B606" t="str">
            <v>ENFERMERIA</v>
          </cell>
          <cell r="C606" t="str">
            <v>SALUD FAMILIAR Y COMUNITARIA</v>
          </cell>
          <cell r="D606" t="str">
            <v>MEDINA RODRIGUEZ JUANA DE DIOS</v>
          </cell>
          <cell r="E606" t="str">
            <v>NOMBRADO</v>
          </cell>
          <cell r="F606" t="str">
            <v>PRINCIPAL DE</v>
          </cell>
          <cell r="G606">
            <v>760</v>
          </cell>
          <cell r="H606">
            <v>1</v>
          </cell>
          <cell r="I606">
            <v>634.54</v>
          </cell>
          <cell r="J606">
            <v>1200</v>
          </cell>
          <cell r="L606" t="str">
            <v>F</v>
          </cell>
          <cell r="M606" t="str">
            <v>PRI DE</v>
          </cell>
          <cell r="N606">
            <v>17851347</v>
          </cell>
          <cell r="O606" t="str">
            <v>A.F.P</v>
          </cell>
          <cell r="P606" t="str">
            <v>LIC. EN ENFERMERIA</v>
          </cell>
          <cell r="Q606" t="str">
            <v>MAESTRO</v>
          </cell>
          <cell r="S606" t="str">
            <v xml:space="preserve"> </v>
          </cell>
          <cell r="U606" t="str">
            <v>SOLTERA</v>
          </cell>
          <cell r="V606">
            <v>30201</v>
          </cell>
          <cell r="W606" t="str">
            <v>IQUITOS N° 224 - 226 - ARANJUEZ - TRUJILLO.</v>
          </cell>
          <cell r="X606" t="str">
            <v/>
          </cell>
          <cell r="Y606" t="str">
            <v/>
          </cell>
        </row>
        <row r="607">
          <cell r="A607">
            <v>2950</v>
          </cell>
          <cell r="B607" t="str">
            <v>ENFERMERIA</v>
          </cell>
          <cell r="C607" t="str">
            <v>SALUD FAMILIAR Y COMUNITARIA</v>
          </cell>
          <cell r="D607" t="str">
            <v>LAZARO ARANDA DELIA AURORA</v>
          </cell>
          <cell r="E607" t="str">
            <v>NOMBRADO</v>
          </cell>
          <cell r="F607" t="str">
            <v>PRINCIPAL DE</v>
          </cell>
          <cell r="G607">
            <v>761</v>
          </cell>
          <cell r="H607">
            <v>1</v>
          </cell>
          <cell r="I607">
            <v>649.38</v>
          </cell>
          <cell r="J607">
            <v>1200</v>
          </cell>
          <cell r="L607" t="str">
            <v>F</v>
          </cell>
          <cell r="M607" t="str">
            <v>PRI DE</v>
          </cell>
          <cell r="N607">
            <v>17931578</v>
          </cell>
          <cell r="O607">
            <v>20530</v>
          </cell>
          <cell r="P607" t="str">
            <v>LIC. EN ENFERMERIA</v>
          </cell>
          <cell r="Q607" t="str">
            <v>MAESTRO</v>
          </cell>
          <cell r="S607" t="str">
            <v>DOCTOR</v>
          </cell>
          <cell r="U607" t="str">
            <v>CASADA</v>
          </cell>
          <cell r="V607">
            <v>31698</v>
          </cell>
          <cell r="W607" t="str">
            <v>MARIANO ANGULO N° 435 - RAZURI - TRUJILLO</v>
          </cell>
          <cell r="X607" t="str">
            <v/>
          </cell>
          <cell r="Y607" t="str">
            <v/>
          </cell>
        </row>
        <row r="608">
          <cell r="A608">
            <v>4245</v>
          </cell>
          <cell r="B608" t="str">
            <v>ENFERMERIA</v>
          </cell>
          <cell r="C608" t="str">
            <v>SALUD FAMILIAR Y COMUNITARIA</v>
          </cell>
          <cell r="D608" t="str">
            <v>BUSTAMANTE EDQUEN SEBASTIAN</v>
          </cell>
          <cell r="E608" t="str">
            <v>NOMBRADO</v>
          </cell>
          <cell r="F608" t="str">
            <v>PRINCIPAL DE</v>
          </cell>
          <cell r="G608">
            <v>762</v>
          </cell>
          <cell r="H608">
            <v>1</v>
          </cell>
          <cell r="I608">
            <v>649.38</v>
          </cell>
          <cell r="J608">
            <v>1200</v>
          </cell>
          <cell r="L608" t="str">
            <v>M</v>
          </cell>
          <cell r="M608" t="str">
            <v>PRI DE</v>
          </cell>
          <cell r="N608">
            <v>18183130</v>
          </cell>
          <cell r="O608" t="str">
            <v>A.F.P</v>
          </cell>
          <cell r="P608" t="str">
            <v>LIC. EN ENFERMERIA</v>
          </cell>
          <cell r="Q608" t="str">
            <v>MAESTRO</v>
          </cell>
          <cell r="S608" t="str">
            <v>DOCTOR</v>
          </cell>
          <cell r="U608" t="str">
            <v>CASADO</v>
          </cell>
          <cell r="V608">
            <v>33801</v>
          </cell>
          <cell r="W608" t="str">
            <v>MARCO DEL PONT Nº 1323-1326 -  - LA ESPERANZA</v>
          </cell>
          <cell r="X608">
            <v>8</v>
          </cell>
          <cell r="Y608" t="str">
            <v>DIRECTOR ESCUELA DE POSTGRADO</v>
          </cell>
        </row>
        <row r="609">
          <cell r="A609">
            <v>5391</v>
          </cell>
          <cell r="B609" t="str">
            <v>ENFERMERIA</v>
          </cell>
          <cell r="C609" t="str">
            <v>SALUD FAMILIAR Y COMUNITARIA</v>
          </cell>
          <cell r="D609" t="str">
            <v>POLO CAMPOS FREDY HERNAN</v>
          </cell>
          <cell r="E609" t="str">
            <v>NOMBRADO</v>
          </cell>
          <cell r="F609" t="str">
            <v>AUXILIAR TP 20 H</v>
          </cell>
          <cell r="G609">
            <v>765</v>
          </cell>
          <cell r="H609">
            <v>1</v>
          </cell>
          <cell r="I609">
            <v>29.34</v>
          </cell>
          <cell r="J609">
            <v>140</v>
          </cell>
          <cell r="L609" t="str">
            <v>M</v>
          </cell>
          <cell r="M609" t="str">
            <v>AUX TP</v>
          </cell>
          <cell r="N609">
            <v>18009999</v>
          </cell>
          <cell r="O609" t="str">
            <v>A.F.P</v>
          </cell>
          <cell r="P609" t="str">
            <v>LIC. EN ENFERMERIA</v>
          </cell>
          <cell r="Q609" t="str">
            <v>MAESTRO</v>
          </cell>
          <cell r="S609" t="str">
            <v xml:space="preserve"> </v>
          </cell>
          <cell r="U609" t="str">
            <v>CASADO</v>
          </cell>
          <cell r="V609">
            <v>37628</v>
          </cell>
          <cell r="W609" t="str">
            <v>SARMIENTO # 492 - LAS QUINTANAS - TRUJILLO</v>
          </cell>
          <cell r="X609" t="str">
            <v/>
          </cell>
          <cell r="Y609" t="str">
            <v/>
          </cell>
        </row>
        <row r="610">
          <cell r="A610">
            <v>5231</v>
          </cell>
          <cell r="B610" t="str">
            <v>ENFERMERIA</v>
          </cell>
          <cell r="C610" t="str">
            <v>SALUD FAMILIAR Y COMUNITARIA</v>
          </cell>
          <cell r="D610" t="str">
            <v>PINEDO AÑORGA ELEUDORA ELIZABETH</v>
          </cell>
          <cell r="E610" t="str">
            <v>NOMBRADO</v>
          </cell>
          <cell r="F610" t="str">
            <v>AUXILIAR TP 20 H</v>
          </cell>
          <cell r="G610">
            <v>766</v>
          </cell>
          <cell r="H610">
            <v>1</v>
          </cell>
          <cell r="I610">
            <v>29.34</v>
          </cell>
          <cell r="J610">
            <v>140</v>
          </cell>
          <cell r="L610" t="str">
            <v>F</v>
          </cell>
          <cell r="M610" t="str">
            <v>AUX TP</v>
          </cell>
          <cell r="N610">
            <v>17905684</v>
          </cell>
          <cell r="O610" t="str">
            <v>A.F.P</v>
          </cell>
          <cell r="P610" t="str">
            <v>LIC. EN ENFERMERIA</v>
          </cell>
          <cell r="Q610" t="str">
            <v>MAESTRO</v>
          </cell>
          <cell r="S610" t="str">
            <v xml:space="preserve"> </v>
          </cell>
          <cell r="U610" t="str">
            <v>CASADA</v>
          </cell>
          <cell r="V610">
            <v>36998</v>
          </cell>
          <cell r="W610" t="str">
            <v>MZ. "C" LOT. 33 - LA ARBOLEDA - TRUJILLO</v>
          </cell>
          <cell r="X610" t="str">
            <v/>
          </cell>
          <cell r="Y610" t="str">
            <v/>
          </cell>
        </row>
        <row r="611">
          <cell r="A611">
            <v>4947</v>
          </cell>
          <cell r="B611" t="str">
            <v>ENFERMERIA</v>
          </cell>
          <cell r="C611" t="str">
            <v>SALUD FAMILIAR Y COMUNITARIA</v>
          </cell>
          <cell r="D611" t="str">
            <v>RODRIGUEZ SANCHEZ MERCEDES TERESA</v>
          </cell>
          <cell r="E611" t="str">
            <v>CONTRATADO</v>
          </cell>
          <cell r="F611" t="str">
            <v>AUXILIAR TC</v>
          </cell>
          <cell r="G611">
            <v>154</v>
          </cell>
          <cell r="H611">
            <v>1</v>
          </cell>
          <cell r="I611">
            <v>0</v>
          </cell>
          <cell r="J611">
            <v>0</v>
          </cell>
          <cell r="L611" t="str">
            <v>F</v>
          </cell>
          <cell r="M611" t="str">
            <v>AUX TC</v>
          </cell>
          <cell r="N611">
            <v>18831684</v>
          </cell>
          <cell r="O611" t="str">
            <v>A.F.P.</v>
          </cell>
          <cell r="P611" t="str">
            <v>LIC. EN ENFERMERIA</v>
          </cell>
          <cell r="Q611" t="str">
            <v xml:space="preserve"> </v>
          </cell>
          <cell r="S611" t="str">
            <v xml:space="preserve"> </v>
          </cell>
          <cell r="U611" t="str">
            <v>CASADA</v>
          </cell>
          <cell r="V611">
            <v>36272</v>
          </cell>
          <cell r="W611" t="str">
            <v>LAS GEMAS # 585 - SANTA INES - TRUJILLO</v>
          </cell>
          <cell r="X611" t="str">
            <v/>
          </cell>
          <cell r="Y611" t="str">
            <v/>
          </cell>
        </row>
        <row r="612">
          <cell r="A612">
            <v>4550</v>
          </cell>
          <cell r="B612" t="str">
            <v>ENFERMERIA</v>
          </cell>
          <cell r="C612" t="str">
            <v>SALUD FAMILIAR Y COMUNITARIA</v>
          </cell>
          <cell r="D612" t="str">
            <v>VENEGAS MEDINA PILAR NANCY</v>
          </cell>
          <cell r="E612" t="str">
            <v>CONTRATADO</v>
          </cell>
          <cell r="F612" t="str">
            <v>AUXILIAR TC</v>
          </cell>
          <cell r="G612">
            <v>941</v>
          </cell>
          <cell r="H612">
            <v>1</v>
          </cell>
          <cell r="I612">
            <v>0</v>
          </cell>
          <cell r="J612">
            <v>0</v>
          </cell>
          <cell r="L612" t="str">
            <v>F</v>
          </cell>
          <cell r="M612" t="str">
            <v>AUX TC</v>
          </cell>
          <cell r="N612">
            <v>18025130</v>
          </cell>
          <cell r="O612" t="str">
            <v>A.F.P.</v>
          </cell>
          <cell r="P612" t="str">
            <v>LIC. EN ENFERMERIA</v>
          </cell>
          <cell r="Q612" t="str">
            <v xml:space="preserve"> </v>
          </cell>
          <cell r="S612" t="str">
            <v xml:space="preserve"> </v>
          </cell>
          <cell r="U612" t="str">
            <v>CASADA</v>
          </cell>
          <cell r="V612">
            <v>34516</v>
          </cell>
          <cell r="W612" t="str">
            <v>GAMARRA N° 780 -  - SALAVERRY</v>
          </cell>
          <cell r="X612" t="str">
            <v/>
          </cell>
          <cell r="Y612" t="str">
            <v/>
          </cell>
        </row>
        <row r="613">
          <cell r="A613">
            <v>5756</v>
          </cell>
          <cell r="B613" t="str">
            <v>SEDE DESCENTRALIZADA HUAMACHUCO</v>
          </cell>
          <cell r="C613" t="str">
            <v>CIENCIAS SOCIALES</v>
          </cell>
          <cell r="D613" t="str">
            <v>ROJO VERA DEISSY RUTH</v>
          </cell>
          <cell r="E613" t="str">
            <v>NOMBRADO</v>
          </cell>
          <cell r="F613" t="str">
            <v>AUXILIAR TC</v>
          </cell>
          <cell r="G613">
            <v>1000</v>
          </cell>
          <cell r="H613">
            <v>1</v>
          </cell>
          <cell r="I613">
            <v>0</v>
          </cell>
          <cell r="J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S613">
            <v>0</v>
          </cell>
          <cell r="U613">
            <v>0</v>
          </cell>
          <cell r="V613" t="str">
            <v>*</v>
          </cell>
          <cell r="W613">
            <v>0</v>
          </cell>
          <cell r="X613" t="str">
            <v/>
          </cell>
          <cell r="Y613" t="str">
            <v/>
          </cell>
        </row>
        <row r="614">
          <cell r="A614">
            <v>5755</v>
          </cell>
          <cell r="B614" t="str">
            <v>SEDE DESCENTRALIZADA HUAMACHUCO</v>
          </cell>
          <cell r="C614" t="str">
            <v>DE LA MUJER Y EL NIÑO</v>
          </cell>
          <cell r="D614" t="str">
            <v>RODRIGUEZ MENDEZ ROSANA EDITH</v>
          </cell>
          <cell r="E614" t="str">
            <v>NOMBRADO</v>
          </cell>
          <cell r="F614" t="str">
            <v>AUXILIAR TC</v>
          </cell>
          <cell r="G614">
            <v>1001</v>
          </cell>
          <cell r="H614">
            <v>1</v>
          </cell>
          <cell r="I614">
            <v>0</v>
          </cell>
          <cell r="J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S614">
            <v>0</v>
          </cell>
          <cell r="U614">
            <v>0</v>
          </cell>
          <cell r="V614" t="str">
            <v>*</v>
          </cell>
          <cell r="W614">
            <v>0</v>
          </cell>
          <cell r="X614" t="str">
            <v/>
          </cell>
          <cell r="Y614" t="str">
            <v/>
          </cell>
        </row>
        <row r="615">
          <cell r="A615">
            <v>5591</v>
          </cell>
          <cell r="B615" t="str">
            <v>SEDE DESCENTRALIZADA VALLE JEQUETEPEQUE</v>
          </cell>
          <cell r="C615" t="str">
            <v>SALUD FAMILIAR Y COMUNITARIA</v>
          </cell>
          <cell r="D615" t="str">
            <v>ISHIKANE DE TELLO GLORIA ALEJANDRA</v>
          </cell>
          <cell r="E615" t="str">
            <v>NOMBRADO</v>
          </cell>
          <cell r="F615" t="str">
            <v>AUXILIAR TC</v>
          </cell>
          <cell r="G615">
            <v>990</v>
          </cell>
          <cell r="H615">
            <v>1</v>
          </cell>
          <cell r="I615">
            <v>0</v>
          </cell>
          <cell r="J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S615">
            <v>0</v>
          </cell>
          <cell r="U615">
            <v>0</v>
          </cell>
          <cell r="V615" t="str">
            <v>*</v>
          </cell>
          <cell r="W615">
            <v>0</v>
          </cell>
          <cell r="X615" t="str">
            <v/>
          </cell>
          <cell r="Y615" t="str">
            <v/>
          </cell>
        </row>
        <row r="616">
          <cell r="A616">
            <v>0</v>
          </cell>
          <cell r="B616" t="str">
            <v>SEDE DESCENTRALIZADA VALLE JEQUETEPEQUE</v>
          </cell>
          <cell r="C616" t="str">
            <v>SALUD FAMILIAR Y COMUNITARIA</v>
          </cell>
          <cell r="D616" t="str">
            <v>VACANTE</v>
          </cell>
          <cell r="E616">
            <v>0</v>
          </cell>
          <cell r="F616">
            <v>0</v>
          </cell>
          <cell r="G616">
            <v>991</v>
          </cell>
          <cell r="H616">
            <v>0</v>
          </cell>
          <cell r="I616">
            <v>0</v>
          </cell>
          <cell r="J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S616">
            <v>0</v>
          </cell>
          <cell r="U616">
            <v>0</v>
          </cell>
          <cell r="V616" t="str">
            <v>*</v>
          </cell>
          <cell r="W616">
            <v>0</v>
          </cell>
          <cell r="Y616" t="str">
            <v/>
          </cell>
        </row>
        <row r="617">
          <cell r="A617">
            <v>0</v>
          </cell>
          <cell r="B617" t="str">
            <v>SEDE DESCENTRALIZADA VALLE JEQUETEPEQUE</v>
          </cell>
          <cell r="C617" t="str">
            <v>ENFERMERIA DEL ADULTO Y EL ANCIANO</v>
          </cell>
          <cell r="D617" t="str">
            <v>VACANTE</v>
          </cell>
          <cell r="E617">
            <v>0</v>
          </cell>
          <cell r="F617">
            <v>0</v>
          </cell>
          <cell r="G617">
            <v>992</v>
          </cell>
          <cell r="H617">
            <v>0</v>
          </cell>
          <cell r="I617">
            <v>0</v>
          </cell>
          <cell r="J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S617">
            <v>0</v>
          </cell>
          <cell r="U617">
            <v>0</v>
          </cell>
          <cell r="V617" t="str">
            <v>*</v>
          </cell>
          <cell r="W617">
            <v>0</v>
          </cell>
          <cell r="Y617" t="str">
            <v/>
          </cell>
        </row>
        <row r="618">
          <cell r="A618">
            <v>0</v>
          </cell>
          <cell r="B618" t="str">
            <v>SEDE DESCENTRALIZADA VALLE JEQUETEPEQUE</v>
          </cell>
          <cell r="C618" t="str">
            <v>ENFERMERIA DEL ADULTO Y EL ANCIANO</v>
          </cell>
          <cell r="D618" t="str">
            <v>VACANTE</v>
          </cell>
          <cell r="E618">
            <v>0</v>
          </cell>
          <cell r="F618">
            <v>0</v>
          </cell>
          <cell r="G618">
            <v>993</v>
          </cell>
          <cell r="H618">
            <v>0</v>
          </cell>
          <cell r="I618">
            <v>0</v>
          </cell>
          <cell r="J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S618">
            <v>0</v>
          </cell>
          <cell r="U618">
            <v>0</v>
          </cell>
          <cell r="V618" t="str">
            <v>*</v>
          </cell>
          <cell r="W618">
            <v>0</v>
          </cell>
          <cell r="Y618" t="str">
            <v/>
          </cell>
        </row>
        <row r="619">
          <cell r="A619">
            <v>4356</v>
          </cell>
          <cell r="B619" t="str">
            <v>FARMACIA Y BIOQUIMICA</v>
          </cell>
          <cell r="C619" t="str">
            <v>BIOQUIMICA</v>
          </cell>
          <cell r="D619" t="str">
            <v>SAAVEDRA SUAREZ SEGUNDO FRANCISCO</v>
          </cell>
          <cell r="E619" t="str">
            <v>NOMBRADO</v>
          </cell>
          <cell r="F619" t="str">
            <v>AUXILIAR DE</v>
          </cell>
          <cell r="G619">
            <v>23</v>
          </cell>
          <cell r="H619">
            <v>1</v>
          </cell>
          <cell r="I619">
            <v>86.32</v>
          </cell>
          <cell r="J619">
            <v>300</v>
          </cell>
          <cell r="L619" t="str">
            <v>M</v>
          </cell>
          <cell r="M619" t="str">
            <v>AUX DE</v>
          </cell>
          <cell r="N619">
            <v>17818163</v>
          </cell>
          <cell r="O619" t="str">
            <v>A.F.P.</v>
          </cell>
          <cell r="P619" t="str">
            <v>QUIMICO FARMACEUTICO</v>
          </cell>
          <cell r="Q619" t="str">
            <v>MAESTRO</v>
          </cell>
          <cell r="S619" t="str">
            <v xml:space="preserve"> </v>
          </cell>
          <cell r="U619" t="str">
            <v>CASADO</v>
          </cell>
          <cell r="V619">
            <v>34151</v>
          </cell>
          <cell r="W619" t="str">
            <v>JORGE CHAVEZ N° 186 - SAN NICOLAS - TRUJILLO</v>
          </cell>
          <cell r="X619" t="str">
            <v/>
          </cell>
          <cell r="Y619" t="str">
            <v/>
          </cell>
        </row>
        <row r="620">
          <cell r="A620">
            <v>4617</v>
          </cell>
          <cell r="B620" t="str">
            <v>FARMACIA Y BIOQUIMICA</v>
          </cell>
          <cell r="C620" t="str">
            <v>BIOQUIMICA</v>
          </cell>
          <cell r="D620" t="str">
            <v>JARA AGUILAR DEMETRIO RAFAEL</v>
          </cell>
          <cell r="E620" t="str">
            <v>NOMBRADO</v>
          </cell>
          <cell r="F620" t="str">
            <v>AUXILIAR DE</v>
          </cell>
          <cell r="G620">
            <v>24</v>
          </cell>
          <cell r="H620">
            <v>1</v>
          </cell>
          <cell r="I620">
            <v>74.760000000000005</v>
          </cell>
          <cell r="J620">
            <v>300</v>
          </cell>
          <cell r="L620" t="str">
            <v>M</v>
          </cell>
          <cell r="M620" t="str">
            <v>AUX DE</v>
          </cell>
          <cell r="N620">
            <v>17936729</v>
          </cell>
          <cell r="O620" t="str">
            <v>A.F.P</v>
          </cell>
          <cell r="P620" t="str">
            <v>QUIMICO FARMACEUTICO</v>
          </cell>
          <cell r="Q620" t="str">
            <v>MAESTRO</v>
          </cell>
          <cell r="S620" t="str">
            <v xml:space="preserve"> </v>
          </cell>
          <cell r="U620" t="str">
            <v>CASADO</v>
          </cell>
          <cell r="V620">
            <v>34743</v>
          </cell>
          <cell r="W620" t="str">
            <v>MZ.A LOT.12 - HUERTA BELLA - TRUJILLO</v>
          </cell>
          <cell r="X620" t="str">
            <v/>
          </cell>
          <cell r="Y620" t="str">
            <v/>
          </cell>
        </row>
        <row r="621">
          <cell r="A621">
            <v>4257</v>
          </cell>
          <cell r="B621" t="str">
            <v>FARMACIA Y BIOQUIMICA</v>
          </cell>
          <cell r="C621" t="str">
            <v>BIOQUIMICA</v>
          </cell>
          <cell r="D621" t="str">
            <v>GONZALEZ BLAS DE HERRERA MARIA VIRGINIA</v>
          </cell>
          <cell r="E621" t="str">
            <v>NOMBRADO</v>
          </cell>
          <cell r="F621" t="str">
            <v>ASOCIADO DE</v>
          </cell>
          <cell r="G621">
            <v>112</v>
          </cell>
          <cell r="H621">
            <v>1</v>
          </cell>
          <cell r="I621">
            <v>76.3</v>
          </cell>
          <cell r="J621">
            <v>580</v>
          </cell>
          <cell r="L621" t="str">
            <v>F</v>
          </cell>
          <cell r="M621" t="str">
            <v>ASO DE</v>
          </cell>
          <cell r="N621">
            <v>17810824</v>
          </cell>
          <cell r="O621" t="str">
            <v>A.F.P</v>
          </cell>
          <cell r="P621" t="str">
            <v>QUIMICO FARMACEUTICO</v>
          </cell>
          <cell r="Q621" t="str">
            <v>MAESTRO</v>
          </cell>
          <cell r="S621" t="str">
            <v xml:space="preserve"> </v>
          </cell>
          <cell r="U621" t="str">
            <v>CASADA</v>
          </cell>
          <cell r="V621">
            <v>33543</v>
          </cell>
          <cell r="W621" t="str">
            <v>CIRO ALEGRIA 551-555 - LAS QUINTANAS - TRUJILLO</v>
          </cell>
          <cell r="X621" t="str">
            <v/>
          </cell>
          <cell r="Y621" t="str">
            <v/>
          </cell>
        </row>
        <row r="622">
          <cell r="A622">
            <v>2639</v>
          </cell>
          <cell r="B622" t="str">
            <v>FARMACIA Y BIOQUIMICA</v>
          </cell>
          <cell r="C622" t="str">
            <v>BIOQUIMICA</v>
          </cell>
          <cell r="D622" t="str">
            <v>CASANOVA HERRERA HUGO ENRIQUE</v>
          </cell>
          <cell r="E622" t="str">
            <v>NOMBRADO</v>
          </cell>
          <cell r="F622" t="str">
            <v>ASOCIADO DE</v>
          </cell>
          <cell r="G622">
            <v>305</v>
          </cell>
          <cell r="H622">
            <v>1</v>
          </cell>
          <cell r="I622">
            <v>241.4</v>
          </cell>
          <cell r="J622">
            <v>580</v>
          </cell>
          <cell r="L622" t="str">
            <v>M</v>
          </cell>
          <cell r="M622" t="str">
            <v>ASO DE</v>
          </cell>
          <cell r="N622">
            <v>17886341</v>
          </cell>
          <cell r="O622" t="str">
            <v>A.F.P</v>
          </cell>
          <cell r="P622" t="str">
            <v>QUIMICO FARMACEUTICO</v>
          </cell>
          <cell r="Q622" t="str">
            <v>MAESTRO</v>
          </cell>
          <cell r="S622" t="str">
            <v xml:space="preserve"> </v>
          </cell>
          <cell r="U622" t="str">
            <v>CASADO</v>
          </cell>
          <cell r="V622">
            <v>30445</v>
          </cell>
          <cell r="W622" t="str">
            <v>TRUJILLO N° 374 - BUENOS AIRES - VICTOR LARCO</v>
          </cell>
          <cell r="X622" t="str">
            <v/>
          </cell>
          <cell r="Y622" t="str">
            <v/>
          </cell>
        </row>
        <row r="623">
          <cell r="A623">
            <v>4642</v>
          </cell>
          <cell r="B623" t="str">
            <v>FARMACIA Y BIOQUIMICA</v>
          </cell>
          <cell r="C623" t="str">
            <v>BIOQUIMICA</v>
          </cell>
          <cell r="D623" t="str">
            <v>GAVIDIA VALENCIA JOSE GILBERTO</v>
          </cell>
          <cell r="E623" t="str">
            <v>NOMBRADO</v>
          </cell>
          <cell r="F623" t="str">
            <v>ASOCIADO TC</v>
          </cell>
          <cell r="G623">
            <v>431</v>
          </cell>
          <cell r="H623">
            <v>1</v>
          </cell>
          <cell r="I623">
            <v>126.58</v>
          </cell>
          <cell r="J623">
            <v>280</v>
          </cell>
          <cell r="L623" t="str">
            <v>M</v>
          </cell>
          <cell r="M623" t="str">
            <v>ASO TC</v>
          </cell>
          <cell r="N623">
            <v>17815670</v>
          </cell>
          <cell r="O623" t="str">
            <v>A.F.P</v>
          </cell>
          <cell r="P623" t="str">
            <v>QUIMICO FARMACEUTICO</v>
          </cell>
          <cell r="Q623" t="str">
            <v>MAESTRO</v>
          </cell>
          <cell r="S623" t="str">
            <v xml:space="preserve"> </v>
          </cell>
          <cell r="U623" t="str">
            <v>CASADO</v>
          </cell>
          <cell r="V623">
            <v>34881</v>
          </cell>
          <cell r="W623" t="str">
            <v>MANSICHE 1283 BLOCK A - 19 DPTO. 201 - SAN SALVADOR - TRUJILLO</v>
          </cell>
          <cell r="X623" t="str">
            <v/>
          </cell>
          <cell r="Y623" t="str">
            <v/>
          </cell>
        </row>
        <row r="624">
          <cell r="A624">
            <v>2710</v>
          </cell>
          <cell r="B624" t="str">
            <v>FARMACIA Y BIOQUIMICA</v>
          </cell>
          <cell r="C624" t="str">
            <v>BIOQUIMICA</v>
          </cell>
          <cell r="D624" t="str">
            <v>MIRANDA LEYVA SEGUNDO MANUEL</v>
          </cell>
          <cell r="E624" t="str">
            <v>NOMBRADO</v>
          </cell>
          <cell r="F624" t="str">
            <v>PRINCIPAL DE</v>
          </cell>
          <cell r="G624">
            <v>768</v>
          </cell>
          <cell r="H624">
            <v>1</v>
          </cell>
          <cell r="I624">
            <v>238.96</v>
          </cell>
          <cell r="J624">
            <v>1200</v>
          </cell>
          <cell r="L624" t="str">
            <v>M</v>
          </cell>
          <cell r="M624" t="str">
            <v>PRI DE</v>
          </cell>
          <cell r="N624">
            <v>17808947</v>
          </cell>
          <cell r="O624" t="str">
            <v>A.F.P</v>
          </cell>
          <cell r="P624" t="str">
            <v>QUIMICO FARMACEUTICO</v>
          </cell>
          <cell r="Q624" t="str">
            <v>MAESTRO</v>
          </cell>
          <cell r="S624" t="str">
            <v xml:space="preserve"> </v>
          </cell>
          <cell r="U624" t="str">
            <v>CONVIV.</v>
          </cell>
          <cell r="V624">
            <v>30682</v>
          </cell>
          <cell r="W624" t="str">
            <v>AMERICA NORTE N° 633 - EL MOLINO - TRUJILLO</v>
          </cell>
          <cell r="X624">
            <v>5</v>
          </cell>
          <cell r="Y624" t="str">
            <v>JEFE DE DEPARTAMENTO</v>
          </cell>
        </row>
        <row r="625">
          <cell r="A625">
            <v>3206</v>
          </cell>
          <cell r="B625" t="str">
            <v>FARMACIA Y BIOQUIMICA</v>
          </cell>
          <cell r="C625" t="str">
            <v>BIOQUIMICA</v>
          </cell>
          <cell r="D625" t="str">
            <v>GALLARDO MELENDEZ JESUS GUILLERMO</v>
          </cell>
          <cell r="E625" t="str">
            <v>NOMBRADO</v>
          </cell>
          <cell r="F625" t="str">
            <v>PRINCIPAL DE</v>
          </cell>
          <cell r="G625">
            <v>769</v>
          </cell>
          <cell r="H625">
            <v>1</v>
          </cell>
          <cell r="I625">
            <v>243.52</v>
          </cell>
          <cell r="J625">
            <v>1200</v>
          </cell>
          <cell r="L625" t="str">
            <v>M</v>
          </cell>
          <cell r="M625" t="str">
            <v>PRI DE</v>
          </cell>
          <cell r="N625">
            <v>17805894</v>
          </cell>
          <cell r="O625" t="str">
            <v>A.F.P</v>
          </cell>
          <cell r="P625" t="str">
            <v>QUIMICO FARMACEUTICO</v>
          </cell>
          <cell r="Q625" t="str">
            <v>MAESTRO</v>
          </cell>
          <cell r="S625" t="str">
            <v xml:space="preserve"> </v>
          </cell>
          <cell r="U625" t="str">
            <v>SOLTERO</v>
          </cell>
          <cell r="V625">
            <v>32237</v>
          </cell>
          <cell r="W625" t="str">
            <v>F. SARMIENTO N° 793 - LAS QUINTANAS - TRUJILLO</v>
          </cell>
          <cell r="X625" t="str">
            <v/>
          </cell>
          <cell r="Y625" t="str">
            <v/>
          </cell>
        </row>
        <row r="626">
          <cell r="A626">
            <v>2816</v>
          </cell>
          <cell r="B626" t="str">
            <v>FARMACIA Y BIOQUIMICA</v>
          </cell>
          <cell r="C626" t="str">
            <v>BIOQUIMICA</v>
          </cell>
          <cell r="D626" t="str">
            <v>IBAÑEZ ZAVALETA EDUARDO VENICIO</v>
          </cell>
          <cell r="E626" t="str">
            <v>NOMBRADO</v>
          </cell>
          <cell r="F626" t="str">
            <v>PRINCIPAL DE</v>
          </cell>
          <cell r="G626">
            <v>770</v>
          </cell>
          <cell r="H626">
            <v>1</v>
          </cell>
          <cell r="I626">
            <v>243.54</v>
          </cell>
          <cell r="J626">
            <v>580</v>
          </cell>
          <cell r="L626" t="str">
            <v>M</v>
          </cell>
          <cell r="M626" t="str">
            <v>PRI DE</v>
          </cell>
          <cell r="N626">
            <v>17817660</v>
          </cell>
          <cell r="O626" t="str">
            <v>A.F.P</v>
          </cell>
          <cell r="P626" t="str">
            <v>QUIMICO FARMACEUTICO</v>
          </cell>
          <cell r="Q626" t="str">
            <v>MAESTRO</v>
          </cell>
          <cell r="S626" t="str">
            <v xml:space="preserve"> </v>
          </cell>
          <cell r="U626" t="str">
            <v>CASADO</v>
          </cell>
          <cell r="V626">
            <v>31169</v>
          </cell>
          <cell r="W626" t="str">
            <v>BLAS PASCAL 155 - LA NORIA - TRUJILLO</v>
          </cell>
          <cell r="X626" t="str">
            <v/>
          </cell>
          <cell r="Y626" t="str">
            <v/>
          </cell>
        </row>
        <row r="627">
          <cell r="A627">
            <v>1332</v>
          </cell>
          <cell r="B627" t="str">
            <v>FARMACIA Y BIOQUIMICA</v>
          </cell>
          <cell r="C627" t="str">
            <v>BIOQUIMICA</v>
          </cell>
          <cell r="D627" t="str">
            <v>VIGO ALCANTARA VALDEMAR</v>
          </cell>
          <cell r="E627" t="str">
            <v>NOMBRADO</v>
          </cell>
          <cell r="F627" t="str">
            <v>PRINCIPAL DE</v>
          </cell>
          <cell r="G627">
            <v>771</v>
          </cell>
          <cell r="H627">
            <v>1</v>
          </cell>
          <cell r="I627">
            <v>655.54</v>
          </cell>
          <cell r="J627">
            <v>1200</v>
          </cell>
          <cell r="L627" t="str">
            <v>M</v>
          </cell>
          <cell r="M627" t="str">
            <v>PRI DE</v>
          </cell>
          <cell r="N627">
            <v>17846957</v>
          </cell>
          <cell r="O627">
            <v>20530</v>
          </cell>
          <cell r="P627" t="str">
            <v>QUIMICO FARMACEUTICO</v>
          </cell>
          <cell r="Q627" t="str">
            <v>MAESTRO</v>
          </cell>
          <cell r="S627" t="str">
            <v xml:space="preserve"> </v>
          </cell>
          <cell r="U627" t="str">
            <v>CASADO</v>
          </cell>
          <cell r="V627">
            <v>24593</v>
          </cell>
          <cell r="W627" t="str">
            <v>PRAGA  N° 526 - SANTA ISABEL - TRUJILLO</v>
          </cell>
          <cell r="X627" t="str">
            <v/>
          </cell>
          <cell r="Y627" t="str">
            <v/>
          </cell>
        </row>
        <row r="628">
          <cell r="A628">
            <v>4207</v>
          </cell>
          <cell r="B628" t="str">
            <v>FARMACIA Y BIOQUIMICA</v>
          </cell>
          <cell r="C628" t="str">
            <v>BIOQUIMICA</v>
          </cell>
          <cell r="D628" t="str">
            <v>GONZALEZ SICCHA DE GONZALEZ ANABEL</v>
          </cell>
          <cell r="E628" t="str">
            <v>NOMBRADO</v>
          </cell>
          <cell r="F628" t="str">
            <v>ASOCIADO DE</v>
          </cell>
          <cell r="G628">
            <v>773</v>
          </cell>
          <cell r="H628">
            <v>1</v>
          </cell>
          <cell r="I628">
            <v>247</v>
          </cell>
          <cell r="J628">
            <v>580</v>
          </cell>
          <cell r="L628" t="str">
            <v>F</v>
          </cell>
          <cell r="M628" t="str">
            <v>ASO DE</v>
          </cell>
          <cell r="N628">
            <v>17881733</v>
          </cell>
          <cell r="O628" t="str">
            <v>A.F.P</v>
          </cell>
          <cell r="P628" t="str">
            <v>QUIMICO FARMACEUTICO</v>
          </cell>
          <cell r="Q628" t="str">
            <v>MAESTRO</v>
          </cell>
          <cell r="S628" t="str">
            <v xml:space="preserve"> </v>
          </cell>
          <cell r="U628" t="str">
            <v>CASADA</v>
          </cell>
          <cell r="V628">
            <v>33695</v>
          </cell>
          <cell r="W628" t="str">
            <v>MENDELSSHON N° 523 - PRIMAVERA - TRUJILLO</v>
          </cell>
          <cell r="X628" t="str">
            <v/>
          </cell>
          <cell r="Y628" t="str">
            <v/>
          </cell>
        </row>
        <row r="629">
          <cell r="A629">
            <v>4374</v>
          </cell>
          <cell r="B629" t="str">
            <v>FARMACIA Y BIOQUIMICA</v>
          </cell>
          <cell r="C629" t="str">
            <v>BIOQUIMICA</v>
          </cell>
          <cell r="D629" t="str">
            <v>CURO VALLEJOS YURI FREDDY</v>
          </cell>
          <cell r="E629" t="str">
            <v>NOMBRADO</v>
          </cell>
          <cell r="F629" t="str">
            <v>ASOCIADO DE</v>
          </cell>
          <cell r="G629">
            <v>774</v>
          </cell>
          <cell r="H629">
            <v>1</v>
          </cell>
          <cell r="I629">
            <v>79.06</v>
          </cell>
          <cell r="J629">
            <v>580</v>
          </cell>
          <cell r="L629" t="str">
            <v>M</v>
          </cell>
          <cell r="M629" t="str">
            <v>ASO DE</v>
          </cell>
          <cell r="N629">
            <v>16423089</v>
          </cell>
          <cell r="O629" t="str">
            <v>A.F.P</v>
          </cell>
          <cell r="P629" t="str">
            <v>QUIMICO FARMACEUTICO</v>
          </cell>
          <cell r="Q629" t="str">
            <v>MAESTRO</v>
          </cell>
          <cell r="S629" t="str">
            <v xml:space="preserve"> </v>
          </cell>
          <cell r="U629" t="str">
            <v>CASADO</v>
          </cell>
          <cell r="V629">
            <v>34213</v>
          </cell>
          <cell r="W629" t="str">
            <v>SAN FRANCISCO N° 484 - SAN SALVADOR - TRUJILLO</v>
          </cell>
          <cell r="X629" t="str">
            <v/>
          </cell>
          <cell r="Y629" t="str">
            <v/>
          </cell>
        </row>
        <row r="630">
          <cell r="A630">
            <v>4386</v>
          </cell>
          <cell r="B630" t="str">
            <v>FARMACIA Y BIOQUIMICA</v>
          </cell>
          <cell r="C630" t="str">
            <v>BIOQUIMICA</v>
          </cell>
          <cell r="D630" t="str">
            <v>CHAVEZ ABANTO LUIS ALBERTO</v>
          </cell>
          <cell r="E630" t="str">
            <v>NOMBRADO</v>
          </cell>
          <cell r="F630" t="str">
            <v>ASOCIADO DE</v>
          </cell>
          <cell r="G630">
            <v>776</v>
          </cell>
          <cell r="H630">
            <v>1</v>
          </cell>
          <cell r="I630">
            <v>83.5</v>
          </cell>
          <cell r="J630">
            <v>580</v>
          </cell>
          <cell r="L630" t="str">
            <v>M</v>
          </cell>
          <cell r="M630" t="str">
            <v>ASO DE</v>
          </cell>
          <cell r="N630">
            <v>17863489</v>
          </cell>
          <cell r="O630" t="str">
            <v>A.F.P</v>
          </cell>
          <cell r="P630" t="str">
            <v>QUIMICO FARMACEUTICO</v>
          </cell>
          <cell r="Q630" t="str">
            <v>MAESTRO</v>
          </cell>
          <cell r="S630" t="str">
            <v xml:space="preserve"> </v>
          </cell>
          <cell r="U630" t="str">
            <v>CASADO</v>
          </cell>
          <cell r="V630">
            <v>34221</v>
          </cell>
          <cell r="W630" t="str">
            <v>SALAVERRY Nº 328-F -  - TRUJILLO</v>
          </cell>
          <cell r="X630" t="str">
            <v/>
          </cell>
          <cell r="Y630" t="str">
            <v/>
          </cell>
        </row>
        <row r="631">
          <cell r="A631">
            <v>5023</v>
          </cell>
          <cell r="B631" t="str">
            <v>FARMACIA Y BIOQUIMICA</v>
          </cell>
          <cell r="C631" t="str">
            <v>BIOQUIMICA</v>
          </cell>
          <cell r="D631" t="str">
            <v>GUTIERREZ RAMOS MIRIAM ELIZABETH</v>
          </cell>
          <cell r="E631" t="str">
            <v>NOMBRADO</v>
          </cell>
          <cell r="F631" t="str">
            <v>ASOCIADO DE</v>
          </cell>
          <cell r="G631">
            <v>802</v>
          </cell>
          <cell r="H631">
            <v>1</v>
          </cell>
          <cell r="I631">
            <v>247</v>
          </cell>
          <cell r="J631">
            <v>580</v>
          </cell>
          <cell r="L631" t="str">
            <v>F</v>
          </cell>
          <cell r="M631" t="str">
            <v>ASO DE</v>
          </cell>
          <cell r="N631">
            <v>18033364</v>
          </cell>
          <cell r="O631" t="str">
            <v>A.F.P</v>
          </cell>
          <cell r="P631" t="str">
            <v>QUIMICO FARMACEUTICO</v>
          </cell>
          <cell r="Q631" t="str">
            <v>MAESTRO</v>
          </cell>
          <cell r="S631" t="str">
            <v>DOCTOR</v>
          </cell>
          <cell r="U631" t="str">
            <v>CASADA</v>
          </cell>
          <cell r="V631">
            <v>33151</v>
          </cell>
          <cell r="W631" t="str">
            <v>LOS NOGALES Nº 280 - FATIMA - VICTOR LARCO</v>
          </cell>
          <cell r="X631" t="str">
            <v/>
          </cell>
          <cell r="Y631" t="str">
            <v/>
          </cell>
        </row>
        <row r="632">
          <cell r="A632">
            <v>5176</v>
          </cell>
          <cell r="B632" t="str">
            <v>FARMACIA Y BIOQUIMICA</v>
          </cell>
          <cell r="C632" t="str">
            <v>BIOQUIMICA</v>
          </cell>
          <cell r="D632" t="str">
            <v>ABANTO ZAMORA FRANCISCO MOISES</v>
          </cell>
          <cell r="E632" t="str">
            <v>NOMBRADO</v>
          </cell>
          <cell r="F632" t="str">
            <v>AUXILIAR DE</v>
          </cell>
          <cell r="G632">
            <v>803</v>
          </cell>
          <cell r="H632">
            <v>1</v>
          </cell>
          <cell r="I632">
            <v>0</v>
          </cell>
          <cell r="J632">
            <v>0</v>
          </cell>
          <cell r="L632" t="str">
            <v>M</v>
          </cell>
          <cell r="M632" t="str">
            <v>AUX DE</v>
          </cell>
          <cell r="N632" t="str">
            <v>00122373</v>
          </cell>
          <cell r="O632">
            <v>19990</v>
          </cell>
          <cell r="P632" t="str">
            <v>QUIMICO FARMACEUTICO</v>
          </cell>
          <cell r="Q632" t="str">
            <v>MAESTRO</v>
          </cell>
          <cell r="S632" t="str">
            <v xml:space="preserve"> </v>
          </cell>
          <cell r="U632" t="str">
            <v>SOLTERA</v>
          </cell>
          <cell r="V632">
            <v>36725</v>
          </cell>
          <cell r="W632" t="str">
            <v>MZ. U3 LOTE 27 - SAN ANDRES V ETAPA - VICTOR LARCO</v>
          </cell>
          <cell r="X632" t="str">
            <v/>
          </cell>
          <cell r="Y632" t="str">
            <v/>
          </cell>
        </row>
        <row r="633">
          <cell r="A633">
            <v>2809</v>
          </cell>
          <cell r="B633" t="str">
            <v>FARMACIA Y BIOQUIMICA</v>
          </cell>
          <cell r="C633" t="str">
            <v>BIOQUIMICA</v>
          </cell>
          <cell r="D633" t="str">
            <v>GONZALES POSITO GLADYS SILVIA</v>
          </cell>
          <cell r="E633" t="str">
            <v>NOMBRADO</v>
          </cell>
          <cell r="F633" t="str">
            <v>ASOCIADO DE</v>
          </cell>
          <cell r="G633">
            <v>841</v>
          </cell>
          <cell r="H633">
            <v>1</v>
          </cell>
          <cell r="I633">
            <v>241.04</v>
          </cell>
          <cell r="J633">
            <v>580</v>
          </cell>
          <cell r="L633" t="str">
            <v>F</v>
          </cell>
          <cell r="M633" t="str">
            <v>ASO DE</v>
          </cell>
          <cell r="N633">
            <v>17846306</v>
          </cell>
          <cell r="O633" t="str">
            <v>A.F.P</v>
          </cell>
          <cell r="P633" t="str">
            <v>QUIMICO FARMACEUTICO</v>
          </cell>
          <cell r="Q633" t="str">
            <v>MAESTRO</v>
          </cell>
          <cell r="S633" t="str">
            <v>DOCTOR</v>
          </cell>
          <cell r="U633" t="str">
            <v>CONVIV.</v>
          </cell>
          <cell r="V633">
            <v>31138</v>
          </cell>
          <cell r="W633" t="str">
            <v>CALCUCHIMA Nº 220 - SANTA MARIA - TRUJILLO</v>
          </cell>
          <cell r="X633" t="str">
            <v/>
          </cell>
          <cell r="Y633" t="str">
            <v/>
          </cell>
        </row>
        <row r="634">
          <cell r="A634">
            <v>5509</v>
          </cell>
          <cell r="B634" t="str">
            <v>FARMACIA Y BIOQUIMICA</v>
          </cell>
          <cell r="C634" t="str">
            <v>BIOQUIMICA</v>
          </cell>
          <cell r="D634" t="str">
            <v>RENGIFO PENADILLOS ROGER ANTONIO</v>
          </cell>
          <cell r="E634" t="str">
            <v>CONTRATADO</v>
          </cell>
          <cell r="F634" t="str">
            <v>AUXILIAR TC</v>
          </cell>
          <cell r="G634">
            <v>511</v>
          </cell>
          <cell r="H634">
            <v>1</v>
          </cell>
          <cell r="I634">
            <v>0</v>
          </cell>
          <cell r="J634">
            <v>0</v>
          </cell>
          <cell r="L634" t="str">
            <v>M</v>
          </cell>
          <cell r="M634" t="str">
            <v>AUX TC</v>
          </cell>
          <cell r="N634">
            <v>17818229</v>
          </cell>
          <cell r="O634" t="str">
            <v>A.F.P</v>
          </cell>
          <cell r="P634" t="str">
            <v>QUIMICO FARMACEUTICO</v>
          </cell>
          <cell r="Q634" t="str">
            <v xml:space="preserve"> </v>
          </cell>
          <cell r="S634" t="str">
            <v xml:space="preserve"> </v>
          </cell>
          <cell r="U634" t="str">
            <v>CASADO</v>
          </cell>
          <cell r="V634">
            <v>38070</v>
          </cell>
          <cell r="W634" t="str">
            <v>PEDRO PERALTA 232 - LA NORIA - TRUJILLO</v>
          </cell>
          <cell r="X634" t="str">
            <v/>
          </cell>
          <cell r="Y634" t="str">
            <v/>
          </cell>
        </row>
        <row r="635">
          <cell r="A635">
            <v>3217</v>
          </cell>
          <cell r="B635" t="str">
            <v>FARMACIA Y BIOQUIMICA</v>
          </cell>
          <cell r="C635" t="str">
            <v>FARMACOLOGIA</v>
          </cell>
          <cell r="D635" t="str">
            <v>SAGASTEGUI GUARNIZ WILLIAM ANTONIO</v>
          </cell>
          <cell r="E635" t="str">
            <v>NOMBRADO</v>
          </cell>
          <cell r="F635" t="str">
            <v>ASOCIADO DE</v>
          </cell>
          <cell r="G635">
            <v>8</v>
          </cell>
          <cell r="H635">
            <v>1</v>
          </cell>
          <cell r="I635">
            <v>247</v>
          </cell>
          <cell r="J635">
            <v>580</v>
          </cell>
          <cell r="L635" t="str">
            <v>M</v>
          </cell>
          <cell r="M635" t="str">
            <v>ASO DE</v>
          </cell>
          <cell r="N635">
            <v>17816655</v>
          </cell>
          <cell r="O635" t="str">
            <v>A.F.P</v>
          </cell>
          <cell r="P635" t="str">
            <v>QUIMICO FARMACEUTICO</v>
          </cell>
          <cell r="Q635" t="str">
            <v>MAESTRO</v>
          </cell>
          <cell r="S635" t="str">
            <v xml:space="preserve"> </v>
          </cell>
          <cell r="U635" t="str">
            <v>CONVIV.</v>
          </cell>
          <cell r="V635">
            <v>32272</v>
          </cell>
          <cell r="W635" t="str">
            <v>29 DE DICIEMBRE N° 494 - TORRES ARAUJO - TRUJILLO</v>
          </cell>
          <cell r="X635" t="str">
            <v/>
          </cell>
          <cell r="Y635" t="str">
            <v/>
          </cell>
        </row>
        <row r="636">
          <cell r="A636">
            <v>5249</v>
          </cell>
          <cell r="B636" t="str">
            <v>FARMACIA Y BIOQUIMICA</v>
          </cell>
          <cell r="C636" t="str">
            <v>FARMACOLOGIA</v>
          </cell>
          <cell r="D636" t="str">
            <v>GUEVARA VASQUEZ ANA MARIA DEL CARMEN</v>
          </cell>
          <cell r="E636" t="str">
            <v>NOMBRADO</v>
          </cell>
          <cell r="F636" t="str">
            <v>AUXILIAR DE</v>
          </cell>
          <cell r="G636">
            <v>21</v>
          </cell>
          <cell r="H636">
            <v>1</v>
          </cell>
          <cell r="I636">
            <v>0</v>
          </cell>
          <cell r="J636">
            <v>0</v>
          </cell>
          <cell r="L636" t="str">
            <v>F</v>
          </cell>
          <cell r="M636" t="str">
            <v>AUX DE</v>
          </cell>
          <cell r="N636">
            <v>17827614</v>
          </cell>
          <cell r="O636" t="str">
            <v>A.F.P.</v>
          </cell>
          <cell r="P636" t="str">
            <v>QUIMICO FARMACEUTICO</v>
          </cell>
          <cell r="Q636" t="str">
            <v>MAESTRO</v>
          </cell>
          <cell r="S636" t="str">
            <v xml:space="preserve"> </v>
          </cell>
          <cell r="U636" t="str">
            <v>SOLTERA</v>
          </cell>
          <cell r="V636">
            <v>37118</v>
          </cell>
          <cell r="W636" t="str">
            <v>LARCO N° 1230 - LOS PINOS - TRUJILLO</v>
          </cell>
          <cell r="X636" t="str">
            <v/>
          </cell>
          <cell r="Y636" t="str">
            <v/>
          </cell>
        </row>
        <row r="637">
          <cell r="A637">
            <v>864</v>
          </cell>
          <cell r="B637" t="str">
            <v>FARMACIA Y BIOQUIMICA</v>
          </cell>
          <cell r="C637" t="str">
            <v>FARMACOLOGIA</v>
          </cell>
          <cell r="D637" t="str">
            <v>SABANA GAMARRA VICTOR CARLOS</v>
          </cell>
          <cell r="E637" t="str">
            <v>NOMBRADO</v>
          </cell>
          <cell r="F637" t="str">
            <v>PRINCIPAL DE</v>
          </cell>
          <cell r="G637">
            <v>784</v>
          </cell>
          <cell r="H637">
            <v>1</v>
          </cell>
          <cell r="I637">
            <v>655.54</v>
          </cell>
          <cell r="J637">
            <v>1200</v>
          </cell>
          <cell r="L637" t="str">
            <v>M</v>
          </cell>
          <cell r="M637" t="str">
            <v>PRI DE</v>
          </cell>
          <cell r="N637">
            <v>17806062</v>
          </cell>
          <cell r="O637">
            <v>20530</v>
          </cell>
          <cell r="P637" t="str">
            <v>QUIMICO FARMACEUTICO</v>
          </cell>
          <cell r="Q637" t="str">
            <v xml:space="preserve"> </v>
          </cell>
          <cell r="S637" t="str">
            <v>DOCTOR</v>
          </cell>
          <cell r="U637" t="str">
            <v>CASADO</v>
          </cell>
          <cell r="V637">
            <v>23102</v>
          </cell>
          <cell r="W637" t="str">
            <v>LOS BRILLANTES N° 396 - SANTA INES - TRUJILLO</v>
          </cell>
          <cell r="X637">
            <v>1</v>
          </cell>
          <cell r="Y637" t="str">
            <v>RECTOR</v>
          </cell>
        </row>
        <row r="638">
          <cell r="A638">
            <v>1693</v>
          </cell>
          <cell r="B638" t="str">
            <v>FARMACIA Y BIOQUIMICA</v>
          </cell>
          <cell r="C638" t="str">
            <v>FARMACOLOGIA</v>
          </cell>
          <cell r="D638" t="str">
            <v>CRUZADO RAZCO JOSE LIZARDO</v>
          </cell>
          <cell r="E638" t="str">
            <v>NOMBRADO</v>
          </cell>
          <cell r="F638" t="str">
            <v>PRINCIPAL DE</v>
          </cell>
          <cell r="G638">
            <v>785</v>
          </cell>
          <cell r="H638">
            <v>1</v>
          </cell>
          <cell r="I638">
            <v>655.52</v>
          </cell>
          <cell r="J638">
            <v>1200</v>
          </cell>
          <cell r="L638" t="str">
            <v>M</v>
          </cell>
          <cell r="M638" t="str">
            <v>PRI DE</v>
          </cell>
          <cell r="N638">
            <v>17931460</v>
          </cell>
          <cell r="O638">
            <v>20530</v>
          </cell>
          <cell r="P638" t="str">
            <v>QUIMICO FARMACEUTICO</v>
          </cell>
          <cell r="Q638" t="str">
            <v xml:space="preserve"> </v>
          </cell>
          <cell r="S638" t="str">
            <v xml:space="preserve"> </v>
          </cell>
          <cell r="U638" t="str">
            <v>CASADO</v>
          </cell>
          <cell r="V638">
            <v>27768</v>
          </cell>
          <cell r="W638" t="str">
            <v>MZ. I LOTE 11 - MIRAFLORES - TRUJILLO</v>
          </cell>
          <cell r="X638" t="str">
            <v/>
          </cell>
          <cell r="Y638" t="str">
            <v/>
          </cell>
        </row>
        <row r="639">
          <cell r="A639">
            <v>1542</v>
          </cell>
          <cell r="B639" t="str">
            <v>FARMACIA Y BIOQUIMICA</v>
          </cell>
          <cell r="C639" t="str">
            <v>FARMACOLOGIA</v>
          </cell>
          <cell r="D639" t="str">
            <v>VIGO ALCANTARA SEGUNDO SANTIAGO</v>
          </cell>
          <cell r="E639" t="str">
            <v>NOMBRADO</v>
          </cell>
          <cell r="F639" t="str">
            <v>PRINCIPAL DE</v>
          </cell>
          <cell r="G639">
            <v>786</v>
          </cell>
          <cell r="H639">
            <v>1</v>
          </cell>
          <cell r="I639">
            <v>655.54</v>
          </cell>
          <cell r="J639">
            <v>1200</v>
          </cell>
          <cell r="L639" t="str">
            <v>M</v>
          </cell>
          <cell r="M639" t="str">
            <v>PRI DE</v>
          </cell>
          <cell r="N639">
            <v>17867973</v>
          </cell>
          <cell r="O639">
            <v>20530</v>
          </cell>
          <cell r="P639" t="str">
            <v>QUIMICO FARMACEUTICO</v>
          </cell>
          <cell r="Q639" t="str">
            <v>MAESTRO</v>
          </cell>
          <cell r="S639" t="str">
            <v xml:space="preserve"> </v>
          </cell>
          <cell r="U639" t="str">
            <v>CASADO</v>
          </cell>
          <cell r="V639">
            <v>27218</v>
          </cell>
          <cell r="W639" t="str">
            <v>JULIO GUTIERREZ N° 120 - LOS JARDINES - TRUJILLO</v>
          </cell>
          <cell r="X639">
            <v>5</v>
          </cell>
          <cell r="Y639" t="str">
            <v>JEFE DE DEPARTAMENTO</v>
          </cell>
        </row>
        <row r="640">
          <cell r="A640">
            <v>2083</v>
          </cell>
          <cell r="B640" t="str">
            <v>FARMACIA Y BIOQUIMICA</v>
          </cell>
          <cell r="C640" t="str">
            <v>FARMACOLOGIA</v>
          </cell>
          <cell r="D640" t="str">
            <v>GAMARRA SANCHEZ CESAR DEMOFILO</v>
          </cell>
          <cell r="E640" t="str">
            <v>NOMBRADO</v>
          </cell>
          <cell r="F640" t="str">
            <v>PRINCIPAL DE</v>
          </cell>
          <cell r="G640">
            <v>787</v>
          </cell>
          <cell r="H640">
            <v>1</v>
          </cell>
          <cell r="I640">
            <v>648.12</v>
          </cell>
          <cell r="J640">
            <v>1200</v>
          </cell>
          <cell r="L640" t="str">
            <v>M</v>
          </cell>
          <cell r="M640" t="str">
            <v>PRI DE</v>
          </cell>
          <cell r="N640">
            <v>17811406</v>
          </cell>
          <cell r="O640" t="str">
            <v>A.F.P</v>
          </cell>
          <cell r="P640" t="str">
            <v>QUIMICO FARMACEUTICO</v>
          </cell>
          <cell r="Q640" t="str">
            <v>MAESTRO</v>
          </cell>
          <cell r="S640" t="str">
            <v xml:space="preserve"> </v>
          </cell>
          <cell r="U640" t="str">
            <v>CASADO</v>
          </cell>
          <cell r="V640">
            <v>29556</v>
          </cell>
          <cell r="W640" t="str">
            <v>LOS BRILLANTES N° 161 - SANTA INES - TRUJILLO</v>
          </cell>
          <cell r="X640">
            <v>7</v>
          </cell>
          <cell r="Y640" t="str">
            <v>JEFE OFICINA GENERAL</v>
          </cell>
        </row>
        <row r="641">
          <cell r="A641">
            <v>5021</v>
          </cell>
          <cell r="B641" t="str">
            <v>FARMACIA Y BIOQUIMICA</v>
          </cell>
          <cell r="C641" t="str">
            <v>FARMACOLOGIA</v>
          </cell>
          <cell r="D641" t="str">
            <v>CABALLERO AQUIÑO OLGA ELIZABETH</v>
          </cell>
          <cell r="E641" t="str">
            <v>NOMBRADO</v>
          </cell>
          <cell r="F641" t="str">
            <v>ASOCIADO DE</v>
          </cell>
          <cell r="G641">
            <v>789</v>
          </cell>
          <cell r="H641">
            <v>1</v>
          </cell>
          <cell r="I641">
            <v>72.84</v>
          </cell>
          <cell r="J641">
            <v>580</v>
          </cell>
          <cell r="L641" t="str">
            <v>F</v>
          </cell>
          <cell r="M641" t="str">
            <v>ASO DE</v>
          </cell>
          <cell r="N641">
            <v>17922175</v>
          </cell>
          <cell r="O641" t="str">
            <v>A.F.P</v>
          </cell>
          <cell r="P641" t="str">
            <v>QUIMICO FARMACEUTICO</v>
          </cell>
          <cell r="Q641" t="str">
            <v>MAESTRO</v>
          </cell>
          <cell r="S641" t="str">
            <v xml:space="preserve"> </v>
          </cell>
          <cell r="U641" t="str">
            <v>CASADA</v>
          </cell>
          <cell r="V641">
            <v>33151</v>
          </cell>
          <cell r="W641" t="str">
            <v>MZ. I EDIF. C DPTO. 302 - VISTA HERMOSA - TRUJILLO</v>
          </cell>
          <cell r="X641" t="str">
            <v/>
          </cell>
          <cell r="Y641" t="str">
            <v/>
          </cell>
        </row>
        <row r="642">
          <cell r="A642">
            <v>2867</v>
          </cell>
          <cell r="B642" t="str">
            <v>FARMACIA Y BIOQUIMICA</v>
          </cell>
          <cell r="C642" t="str">
            <v>FARMACOLOGIA</v>
          </cell>
          <cell r="D642" t="str">
            <v>VILLAR LOPEZ ROSA AMELIA</v>
          </cell>
          <cell r="E642" t="str">
            <v>NOMBRADO</v>
          </cell>
          <cell r="F642" t="str">
            <v>ASOCIADO TC</v>
          </cell>
          <cell r="G642">
            <v>790</v>
          </cell>
          <cell r="H642">
            <v>1</v>
          </cell>
          <cell r="I642">
            <v>0</v>
          </cell>
          <cell r="J642">
            <v>560</v>
          </cell>
          <cell r="L642" t="str">
            <v>F</v>
          </cell>
          <cell r="M642" t="str">
            <v>PRI TC</v>
          </cell>
          <cell r="N642">
            <v>26634663</v>
          </cell>
          <cell r="O642" t="str">
            <v>A.F.P</v>
          </cell>
          <cell r="P642" t="str">
            <v>QUIMICO FARMACEUTICO</v>
          </cell>
          <cell r="Q642" t="str">
            <v>MAESTRO</v>
          </cell>
          <cell r="S642" t="str">
            <v xml:space="preserve"> </v>
          </cell>
          <cell r="U642" t="str">
            <v>SOLTERA</v>
          </cell>
          <cell r="V642">
            <v>31463</v>
          </cell>
          <cell r="W642" t="str">
            <v>PEDRO URRACA N° 382 - SAN ANDRES - TRUJILLO</v>
          </cell>
          <cell r="X642" t="str">
            <v/>
          </cell>
          <cell r="Y642" t="str">
            <v/>
          </cell>
        </row>
        <row r="643">
          <cell r="A643">
            <v>5153</v>
          </cell>
          <cell r="B643" t="str">
            <v>FARMACIA Y BIOQUIMICA</v>
          </cell>
          <cell r="C643" t="str">
            <v>FARMACOLOGIA</v>
          </cell>
          <cell r="D643" t="str">
            <v>YBAÑEZ JULCA ROBERTO OSMUNDO</v>
          </cell>
          <cell r="E643" t="str">
            <v>NOMBRADO</v>
          </cell>
          <cell r="F643" t="str">
            <v>AUXILIAR TC</v>
          </cell>
          <cell r="G643">
            <v>791</v>
          </cell>
          <cell r="H643">
            <v>1</v>
          </cell>
          <cell r="I643">
            <v>0</v>
          </cell>
          <cell r="J643">
            <v>280</v>
          </cell>
          <cell r="L643" t="str">
            <v>M</v>
          </cell>
          <cell r="M643" t="str">
            <v>AUX TC</v>
          </cell>
          <cell r="N643">
            <v>18159512</v>
          </cell>
          <cell r="O643" t="str">
            <v>A.F.P.</v>
          </cell>
          <cell r="P643" t="str">
            <v>QUIMICO FARMACEUTICO</v>
          </cell>
          <cell r="Q643" t="str">
            <v>MAESTRO</v>
          </cell>
          <cell r="S643" t="str">
            <v xml:space="preserve"> </v>
          </cell>
          <cell r="U643" t="str">
            <v>CASADO</v>
          </cell>
          <cell r="V643">
            <v>36612</v>
          </cell>
          <cell r="W643" t="str">
            <v>JULIO C. TELLO 516 - GRAN CHIMU - TRUJILLO</v>
          </cell>
          <cell r="X643" t="str">
            <v/>
          </cell>
          <cell r="Y643" t="str">
            <v/>
          </cell>
        </row>
        <row r="644">
          <cell r="A644">
            <v>2893</v>
          </cell>
          <cell r="B644" t="str">
            <v>FARMACIA Y BIOQUIMICA</v>
          </cell>
          <cell r="C644" t="str">
            <v>FARMACOLOGIA</v>
          </cell>
          <cell r="D644" t="str">
            <v>MANTILLA RODRIGUEZ ANA ELENA</v>
          </cell>
          <cell r="E644" t="str">
            <v>NOMBRADO</v>
          </cell>
          <cell r="F644" t="str">
            <v>AUXILIAR DE</v>
          </cell>
          <cell r="G644">
            <v>804</v>
          </cell>
          <cell r="H644">
            <v>1</v>
          </cell>
          <cell r="I644">
            <v>80.14</v>
          </cell>
          <cell r="J644">
            <v>300</v>
          </cell>
          <cell r="L644" t="str">
            <v>F</v>
          </cell>
          <cell r="M644" t="str">
            <v>AUX DE</v>
          </cell>
          <cell r="N644">
            <v>17819157</v>
          </cell>
          <cell r="O644">
            <v>19990</v>
          </cell>
          <cell r="P644" t="str">
            <v>QUIMICO FARMACEUTICO</v>
          </cell>
          <cell r="Q644" t="str">
            <v>MAESTRO</v>
          </cell>
          <cell r="S644" t="str">
            <v>DOCTOR</v>
          </cell>
          <cell r="U644" t="str">
            <v>CASADA</v>
          </cell>
          <cell r="V644">
            <v>34302</v>
          </cell>
          <cell r="W644" t="str">
            <v>EL OPALO Nº 354 - SANTA INES - TRUJILLO</v>
          </cell>
          <cell r="X644" t="str">
            <v/>
          </cell>
          <cell r="Y644" t="str">
            <v/>
          </cell>
        </row>
        <row r="645">
          <cell r="A645">
            <v>5140</v>
          </cell>
          <cell r="B645" t="str">
            <v>FARMACIA Y BIOQUIMICA</v>
          </cell>
          <cell r="C645" t="str">
            <v>FARMACOLOGIA</v>
          </cell>
          <cell r="D645" t="str">
            <v>CRUZADO LESCANO ROBIN PERCY</v>
          </cell>
          <cell r="E645" t="str">
            <v>NOMBRADO</v>
          </cell>
          <cell r="F645" t="str">
            <v>AUXILIAR DE</v>
          </cell>
          <cell r="G645">
            <v>805</v>
          </cell>
          <cell r="H645">
            <v>1</v>
          </cell>
          <cell r="I645">
            <v>0</v>
          </cell>
          <cell r="J645">
            <v>0</v>
          </cell>
          <cell r="L645" t="str">
            <v>M</v>
          </cell>
          <cell r="M645" t="str">
            <v>AUX DE</v>
          </cell>
          <cell r="N645">
            <v>18098311</v>
          </cell>
          <cell r="O645" t="str">
            <v>A.F.P.</v>
          </cell>
          <cell r="P645" t="str">
            <v>QUIMICO FARMACEUTICO</v>
          </cell>
          <cell r="Q645" t="str">
            <v>MAESTRO</v>
          </cell>
          <cell r="S645" t="str">
            <v xml:space="preserve"> </v>
          </cell>
          <cell r="U645" t="str">
            <v>CONVIV.</v>
          </cell>
          <cell r="V645">
            <v>36612</v>
          </cell>
          <cell r="W645" t="str">
            <v>LAS TURQUEZAS N° 486 - 488 - SANTA INES - TRUJILLO</v>
          </cell>
          <cell r="X645" t="str">
            <v/>
          </cell>
          <cell r="Y645" t="str">
            <v/>
          </cell>
        </row>
        <row r="646">
          <cell r="A646">
            <v>5713</v>
          </cell>
          <cell r="B646" t="str">
            <v>FARMACIA Y BIOQUIMICA</v>
          </cell>
          <cell r="C646" t="str">
            <v>FARMACOLOGIA</v>
          </cell>
          <cell r="D646" t="str">
            <v>PELAEZ PULCE PEDRO SEGUNDO</v>
          </cell>
          <cell r="E646" t="str">
            <v>CONTRATADO</v>
          </cell>
          <cell r="F646" t="str">
            <v>AUXILIAR TC</v>
          </cell>
          <cell r="G646">
            <v>772</v>
          </cell>
          <cell r="H646">
            <v>1</v>
          </cell>
          <cell r="I646">
            <v>0</v>
          </cell>
          <cell r="J646">
            <v>0</v>
          </cell>
          <cell r="L646" t="str">
            <v>M</v>
          </cell>
          <cell r="M646" t="str">
            <v>AUX TC</v>
          </cell>
          <cell r="N646">
            <v>18147981</v>
          </cell>
          <cell r="O646">
            <v>19990</v>
          </cell>
          <cell r="P646" t="str">
            <v>QUIMICO FARMACEUTICO</v>
          </cell>
          <cell r="Q646" t="str">
            <v xml:space="preserve"> </v>
          </cell>
          <cell r="S646" t="str">
            <v xml:space="preserve"> </v>
          </cell>
          <cell r="U646" t="str">
            <v>SOLTERO</v>
          </cell>
          <cell r="V646">
            <v>39461</v>
          </cell>
          <cell r="W646" t="str">
            <v>22 FEBRERO # 1945 - SAN MARTIN - LA ESPERANZA</v>
          </cell>
          <cell r="X646" t="str">
            <v/>
          </cell>
          <cell r="Y646" t="str">
            <v/>
          </cell>
        </row>
        <row r="647">
          <cell r="A647">
            <v>5716</v>
          </cell>
          <cell r="B647" t="str">
            <v>FARMACIA Y BIOQUIMICA</v>
          </cell>
          <cell r="C647" t="str">
            <v>FARMACOLOGIA</v>
          </cell>
          <cell r="D647" t="str">
            <v>MARIN DE CASTAÑEDA CARMEN LUISA</v>
          </cell>
          <cell r="E647" t="str">
            <v>CONTRATADO</v>
          </cell>
          <cell r="F647" t="str">
            <v>AUXILIAR TC</v>
          </cell>
          <cell r="G647">
            <v>775</v>
          </cell>
          <cell r="H647">
            <v>1</v>
          </cell>
          <cell r="I647">
            <v>0</v>
          </cell>
          <cell r="J647">
            <v>0</v>
          </cell>
          <cell r="L647" t="str">
            <v>F</v>
          </cell>
          <cell r="M647" t="str">
            <v>AUX TC</v>
          </cell>
          <cell r="N647">
            <v>18221129</v>
          </cell>
          <cell r="O647">
            <v>19990</v>
          </cell>
          <cell r="P647" t="str">
            <v>QUIMICO FARMACEUTICO</v>
          </cell>
          <cell r="Q647" t="str">
            <v xml:space="preserve"> </v>
          </cell>
          <cell r="S647" t="str">
            <v xml:space="preserve"> </v>
          </cell>
          <cell r="U647" t="str">
            <v>CASADO</v>
          </cell>
          <cell r="V647">
            <v>39461</v>
          </cell>
          <cell r="W647" t="str">
            <v>INCA PAULO N° 371 - SANTA MARIA - TRUILLO</v>
          </cell>
          <cell r="X647" t="str">
            <v/>
          </cell>
          <cell r="Y647" t="str">
            <v/>
          </cell>
        </row>
        <row r="648">
          <cell r="A648">
            <v>5315</v>
          </cell>
          <cell r="B648" t="str">
            <v>FARMACIA Y BIOQUIMICA</v>
          </cell>
          <cell r="C648" t="str">
            <v>FARMACOLOGIA</v>
          </cell>
          <cell r="D648" t="str">
            <v>ROBLES HILARIO ROSELLY MARIBEL</v>
          </cell>
          <cell r="E648" t="str">
            <v>CONTRATADO</v>
          </cell>
          <cell r="F648" t="str">
            <v>AUXILIAR TC</v>
          </cell>
          <cell r="G648">
            <v>781</v>
          </cell>
          <cell r="H648">
            <v>1</v>
          </cell>
          <cell r="I648">
            <v>0</v>
          </cell>
          <cell r="J648">
            <v>0</v>
          </cell>
          <cell r="L648" t="str">
            <v>F</v>
          </cell>
          <cell r="M648" t="str">
            <v>AUX TC</v>
          </cell>
          <cell r="N648">
            <v>40456492</v>
          </cell>
          <cell r="O648" t="str">
            <v>A.F.P</v>
          </cell>
          <cell r="P648" t="str">
            <v>QUIMICO FARMACEUTICO</v>
          </cell>
          <cell r="Q648" t="str">
            <v xml:space="preserve"> </v>
          </cell>
          <cell r="S648" t="str">
            <v xml:space="preserve"> </v>
          </cell>
          <cell r="U648" t="str">
            <v>SOLTERA</v>
          </cell>
          <cell r="V648">
            <v>38720</v>
          </cell>
          <cell r="W648" t="str">
            <v>MZ. S LOTE 14 - LIBERTAD - TRUJILLO</v>
          </cell>
          <cell r="X648" t="str">
            <v/>
          </cell>
          <cell r="Y648" t="str">
            <v/>
          </cell>
        </row>
        <row r="649">
          <cell r="A649">
            <v>5798</v>
          </cell>
          <cell r="B649" t="str">
            <v>FARMACIA Y BIOQUIMICA</v>
          </cell>
          <cell r="C649" t="str">
            <v>FARMACOLOGIA</v>
          </cell>
          <cell r="D649" t="str">
            <v>GANOZA YUPANQUI MAYAR LUIS</v>
          </cell>
          <cell r="E649" t="str">
            <v>CONTRATADO</v>
          </cell>
          <cell r="F649" t="str">
            <v>AUXILIAR TC</v>
          </cell>
          <cell r="G649">
            <v>788</v>
          </cell>
          <cell r="H649">
            <v>1</v>
          </cell>
          <cell r="I649">
            <v>0</v>
          </cell>
          <cell r="J649">
            <v>0</v>
          </cell>
          <cell r="L649" t="str">
            <v>M</v>
          </cell>
          <cell r="M649" t="str">
            <v>AUX TC</v>
          </cell>
          <cell r="N649">
            <v>17826062</v>
          </cell>
          <cell r="O649">
            <v>19990</v>
          </cell>
          <cell r="P649" t="str">
            <v>QUIMICO FARMACEUTICO</v>
          </cell>
          <cell r="Q649" t="str">
            <v>MAESTRO</v>
          </cell>
          <cell r="S649" t="str">
            <v xml:space="preserve"> </v>
          </cell>
          <cell r="U649" t="str">
            <v>CASADO</v>
          </cell>
          <cell r="V649">
            <v>38047</v>
          </cell>
          <cell r="W649" t="str">
            <v>LOS LAURELES 144 - CALIFORNIA - VICTOR LARCO</v>
          </cell>
          <cell r="Y649" t="str">
            <v/>
          </cell>
          <cell r="Z649" t="str">
            <v>TERMINO CONTRATO</v>
          </cell>
        </row>
        <row r="650">
          <cell r="A650">
            <v>0</v>
          </cell>
          <cell r="B650" t="str">
            <v>FARMACIA Y BIOQUIMICA</v>
          </cell>
          <cell r="C650" t="str">
            <v>FARMACOLOGIA</v>
          </cell>
          <cell r="D650" t="str">
            <v>VACANTE</v>
          </cell>
          <cell r="E650">
            <v>0</v>
          </cell>
          <cell r="F650">
            <v>0</v>
          </cell>
          <cell r="G650">
            <v>600</v>
          </cell>
          <cell r="H650">
            <v>0</v>
          </cell>
          <cell r="I650">
            <v>0</v>
          </cell>
          <cell r="J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S650">
            <v>0</v>
          </cell>
          <cell r="U650">
            <v>0</v>
          </cell>
          <cell r="V650" t="str">
            <v>*</v>
          </cell>
          <cell r="W650">
            <v>0</v>
          </cell>
          <cell r="Y650" t="str">
            <v/>
          </cell>
        </row>
        <row r="651">
          <cell r="A651">
            <v>0</v>
          </cell>
          <cell r="B651" t="str">
            <v>FARMACIA Y BIOQUIMICA</v>
          </cell>
          <cell r="C651" t="str">
            <v>FARMACOLOGIA</v>
          </cell>
          <cell r="D651" t="str">
            <v>VACANTE</v>
          </cell>
          <cell r="E651">
            <v>0</v>
          </cell>
          <cell r="F651">
            <v>0</v>
          </cell>
          <cell r="G651">
            <v>620</v>
          </cell>
          <cell r="H651">
            <v>0</v>
          </cell>
          <cell r="I651">
            <v>0</v>
          </cell>
          <cell r="J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S651">
            <v>0</v>
          </cell>
          <cell r="U651">
            <v>0</v>
          </cell>
          <cell r="V651" t="str">
            <v>*</v>
          </cell>
          <cell r="W651">
            <v>0</v>
          </cell>
          <cell r="Y651" t="str">
            <v/>
          </cell>
        </row>
        <row r="652">
          <cell r="A652">
            <v>5274</v>
          </cell>
          <cell r="B652" t="str">
            <v>FARMACIA Y BIOQUIMICA</v>
          </cell>
          <cell r="C652" t="str">
            <v>FARMACOTECNIA</v>
          </cell>
          <cell r="D652" t="str">
            <v>AYALA JARA CARMEN ISOLINA</v>
          </cell>
          <cell r="E652" t="str">
            <v>NOMBRADO</v>
          </cell>
          <cell r="F652" t="str">
            <v>AUXILIAR DE</v>
          </cell>
          <cell r="G652">
            <v>85</v>
          </cell>
          <cell r="H652">
            <v>1</v>
          </cell>
          <cell r="I652">
            <v>86.32</v>
          </cell>
          <cell r="J652">
            <v>300</v>
          </cell>
          <cell r="L652" t="str">
            <v>F</v>
          </cell>
          <cell r="M652" t="str">
            <v>AUX DE</v>
          </cell>
          <cell r="N652">
            <v>17909812</v>
          </cell>
          <cell r="O652" t="str">
            <v>A.F.P</v>
          </cell>
          <cell r="P652" t="str">
            <v>QUIMICO FARMACEUTICO</v>
          </cell>
          <cell r="Q652" t="str">
            <v>MAESTRO</v>
          </cell>
          <cell r="S652" t="str">
            <v>DOCTOR</v>
          </cell>
          <cell r="U652" t="str">
            <v>CASADA</v>
          </cell>
          <cell r="V652">
            <v>37215</v>
          </cell>
          <cell r="W652" t="str">
            <v>MZ. I' LOTE 6-1 DPTO 401 - VISTA HERMOSA - TRUJILLO</v>
          </cell>
          <cell r="X652" t="str">
            <v/>
          </cell>
          <cell r="Y652" t="str">
            <v/>
          </cell>
        </row>
        <row r="653">
          <cell r="A653">
            <v>5168</v>
          </cell>
          <cell r="B653" t="str">
            <v>FARMACIA Y BIOQUIMICA</v>
          </cell>
          <cell r="C653" t="str">
            <v>FARMACOTECNIA</v>
          </cell>
          <cell r="D653" t="str">
            <v>GUTIERREZ ROJAS AMPARO MAGDALENA</v>
          </cell>
          <cell r="E653" t="str">
            <v>NOMBRADO</v>
          </cell>
          <cell r="F653" t="str">
            <v>AUXILIAR DE</v>
          </cell>
          <cell r="G653">
            <v>145</v>
          </cell>
          <cell r="H653">
            <v>1</v>
          </cell>
          <cell r="I653">
            <v>86.32</v>
          </cell>
          <cell r="J653">
            <v>300</v>
          </cell>
          <cell r="L653" t="str">
            <v>F</v>
          </cell>
          <cell r="M653" t="str">
            <v>AUX DE</v>
          </cell>
          <cell r="N653" t="str">
            <v>03886481</v>
          </cell>
          <cell r="O653" t="str">
            <v>A.F.P.</v>
          </cell>
          <cell r="P653" t="str">
            <v>QUIMICO FARMACEUTICO</v>
          </cell>
          <cell r="Q653" t="str">
            <v>MAESTRO</v>
          </cell>
          <cell r="S653" t="str">
            <v xml:space="preserve"> </v>
          </cell>
          <cell r="U653" t="str">
            <v>CONVIV.</v>
          </cell>
          <cell r="V653">
            <v>36612</v>
          </cell>
          <cell r="W653" t="str">
            <v>LOS ANGELES 511 DPTO. 401 - CALIFORNIA - VICTOR LARCO</v>
          </cell>
          <cell r="X653" t="str">
            <v/>
          </cell>
          <cell r="Y653" t="str">
            <v/>
          </cell>
        </row>
        <row r="654">
          <cell r="A654">
            <v>1961</v>
          </cell>
          <cell r="B654" t="str">
            <v>FARMACIA Y BIOQUIMICA</v>
          </cell>
          <cell r="C654" t="str">
            <v>FARMACOTECNIA</v>
          </cell>
          <cell r="D654" t="str">
            <v>ALVA BAZAN SALOMON</v>
          </cell>
          <cell r="E654" t="str">
            <v>NOMBRADO</v>
          </cell>
          <cell r="F654" t="str">
            <v>ASOCIADO TC</v>
          </cell>
          <cell r="G654">
            <v>778</v>
          </cell>
          <cell r="H654">
            <v>1</v>
          </cell>
          <cell r="I654">
            <v>287.10000000000002</v>
          </cell>
          <cell r="J654">
            <v>560</v>
          </cell>
          <cell r="L654" t="str">
            <v>M</v>
          </cell>
          <cell r="M654" t="str">
            <v>ASO TC</v>
          </cell>
          <cell r="N654">
            <v>17888056</v>
          </cell>
          <cell r="O654" t="str">
            <v>A.F.P.</v>
          </cell>
          <cell r="P654" t="str">
            <v>QUIMICO FARMACEUTICO</v>
          </cell>
          <cell r="Q654" t="str">
            <v>MAESTRO</v>
          </cell>
          <cell r="S654" t="str">
            <v xml:space="preserve"> </v>
          </cell>
          <cell r="U654" t="str">
            <v>CASADO</v>
          </cell>
          <cell r="V654">
            <v>29718</v>
          </cell>
          <cell r="W654" t="str">
            <v>LOS CORALES N° 275 - SANTA INES - TRUJILLO</v>
          </cell>
          <cell r="X654" t="str">
            <v/>
          </cell>
          <cell r="Y654" t="str">
            <v/>
          </cell>
        </row>
        <row r="655">
          <cell r="A655">
            <v>349</v>
          </cell>
          <cell r="B655" t="str">
            <v>FARMACIA Y BIOQUIMICA</v>
          </cell>
          <cell r="C655" t="str">
            <v>FARMACOTECNIA</v>
          </cell>
          <cell r="D655" t="str">
            <v>PIMINCHUMO CARRANZA RAMON</v>
          </cell>
          <cell r="E655" t="str">
            <v>NOMBRADO</v>
          </cell>
          <cell r="F655" t="str">
            <v>PRINCIPAL DE</v>
          </cell>
          <cell r="G655">
            <v>794</v>
          </cell>
          <cell r="H655">
            <v>1</v>
          </cell>
          <cell r="I655">
            <v>655.54</v>
          </cell>
          <cell r="J655">
            <v>1200</v>
          </cell>
          <cell r="L655" t="str">
            <v>M</v>
          </cell>
          <cell r="M655" t="str">
            <v>PRI DE</v>
          </cell>
          <cell r="N655">
            <v>17907613</v>
          </cell>
          <cell r="O655">
            <v>20530</v>
          </cell>
          <cell r="P655" t="str">
            <v>QUIMICO FARMACEUTICO</v>
          </cell>
          <cell r="Q655" t="str">
            <v xml:space="preserve"> </v>
          </cell>
          <cell r="S655" t="str">
            <v>DOCTOR</v>
          </cell>
          <cell r="U655" t="str">
            <v>CASADO</v>
          </cell>
          <cell r="V655">
            <v>23863</v>
          </cell>
          <cell r="W655" t="str">
            <v>AV.JUAN PABLO II N° 195 - SAN ANDRES - TRUJILLO</v>
          </cell>
          <cell r="X655" t="str">
            <v/>
          </cell>
          <cell r="Y655" t="str">
            <v/>
          </cell>
        </row>
        <row r="656">
          <cell r="A656">
            <v>1755</v>
          </cell>
          <cell r="B656" t="str">
            <v>FARMACIA Y BIOQUIMICA</v>
          </cell>
          <cell r="C656" t="str">
            <v>FARMACOTECNIA</v>
          </cell>
          <cell r="D656" t="str">
            <v>RONCAL SALDAÑA SEGUNDO FELIX</v>
          </cell>
          <cell r="E656" t="str">
            <v>NOMBRADO</v>
          </cell>
          <cell r="F656" t="str">
            <v>PRINCIPAL DE</v>
          </cell>
          <cell r="G656">
            <v>795</v>
          </cell>
          <cell r="H656">
            <v>1</v>
          </cell>
          <cell r="I656">
            <v>634.54</v>
          </cell>
          <cell r="J656">
            <v>1200</v>
          </cell>
          <cell r="L656" t="str">
            <v>M</v>
          </cell>
          <cell r="M656" t="str">
            <v>PRI DE</v>
          </cell>
          <cell r="N656">
            <v>17818962</v>
          </cell>
          <cell r="O656" t="str">
            <v>A.F.P</v>
          </cell>
          <cell r="P656" t="str">
            <v>QUIMICO FARMACEUTICO</v>
          </cell>
          <cell r="Q656" t="str">
            <v>MAESTRO</v>
          </cell>
          <cell r="S656" t="str">
            <v>DOCTOR</v>
          </cell>
          <cell r="U656" t="str">
            <v>CASADO</v>
          </cell>
          <cell r="V656">
            <v>29325</v>
          </cell>
          <cell r="W656" t="str">
            <v>HUSARES DE JUNIN N°1069 N-29 - MONSERRATE - TRUJILLO</v>
          </cell>
          <cell r="X656">
            <v>3</v>
          </cell>
          <cell r="Y656" t="str">
            <v>DECANO</v>
          </cell>
        </row>
        <row r="657">
          <cell r="A657">
            <v>2082</v>
          </cell>
          <cell r="B657" t="str">
            <v>FARMACIA Y BIOQUIMICA</v>
          </cell>
          <cell r="C657" t="str">
            <v>FARMACOTECNIA</v>
          </cell>
          <cell r="D657" t="str">
            <v>ARBAYZA FRUCTUOSO JUAN DELFIN</v>
          </cell>
          <cell r="E657" t="str">
            <v>NOMBRADO</v>
          </cell>
          <cell r="F657" t="str">
            <v>PRINCIPAL DE</v>
          </cell>
          <cell r="G657">
            <v>796</v>
          </cell>
          <cell r="H657">
            <v>1</v>
          </cell>
          <cell r="I657">
            <v>655.54</v>
          </cell>
          <cell r="J657">
            <v>1200</v>
          </cell>
          <cell r="L657" t="str">
            <v>M</v>
          </cell>
          <cell r="M657" t="str">
            <v>PRI DE</v>
          </cell>
          <cell r="N657">
            <v>17837616</v>
          </cell>
          <cell r="O657">
            <v>20530</v>
          </cell>
          <cell r="P657" t="str">
            <v>QUIMICO FARMACEUTICO</v>
          </cell>
          <cell r="Q657" t="str">
            <v>MAESTRO</v>
          </cell>
          <cell r="S657" t="str">
            <v>DOCTOR</v>
          </cell>
          <cell r="U657" t="str">
            <v>CASADO</v>
          </cell>
          <cell r="V657">
            <v>29556</v>
          </cell>
          <cell r="W657" t="str">
            <v>ISIDRO BONIFAZ # 801 - LA MERCED - TRUJILLO</v>
          </cell>
          <cell r="X657">
            <v>5</v>
          </cell>
          <cell r="Y657" t="str">
            <v>JEFE DE DEPARTAMENTO</v>
          </cell>
        </row>
        <row r="658">
          <cell r="A658">
            <v>2527</v>
          </cell>
          <cell r="B658" t="str">
            <v>FARMACIA Y BIOQUIMICA</v>
          </cell>
          <cell r="C658" t="str">
            <v>FARMACOTECNIA</v>
          </cell>
          <cell r="D658" t="str">
            <v xml:space="preserve">BONCUN LEON DE LINARES BERTHA </v>
          </cell>
          <cell r="E658" t="str">
            <v>NOMBRADO</v>
          </cell>
          <cell r="F658" t="str">
            <v>PRINCIPAL DE</v>
          </cell>
          <cell r="G658">
            <v>797</v>
          </cell>
          <cell r="H658">
            <v>1</v>
          </cell>
          <cell r="I658">
            <v>0</v>
          </cell>
          <cell r="J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S658">
            <v>0</v>
          </cell>
          <cell r="U658">
            <v>0</v>
          </cell>
          <cell r="V658" t="str">
            <v>*</v>
          </cell>
          <cell r="W658">
            <v>0</v>
          </cell>
          <cell r="X658" t="str">
            <v/>
          </cell>
          <cell r="Y658" t="str">
            <v/>
          </cell>
        </row>
        <row r="659">
          <cell r="A659">
            <v>1541</v>
          </cell>
          <cell r="B659" t="str">
            <v>FARMACIA Y BIOQUIMICA</v>
          </cell>
          <cell r="C659" t="str">
            <v>FARMACOTECNIA</v>
          </cell>
          <cell r="D659" t="str">
            <v>JAVE MORALES DE LOO NELLY CITA</v>
          </cell>
          <cell r="E659" t="str">
            <v>NOMBRADO</v>
          </cell>
          <cell r="F659" t="str">
            <v>PRINCIPAL DE</v>
          </cell>
          <cell r="G659">
            <v>798</v>
          </cell>
          <cell r="H659">
            <v>1</v>
          </cell>
          <cell r="I659">
            <v>655.54</v>
          </cell>
          <cell r="J659">
            <v>1200</v>
          </cell>
          <cell r="L659" t="str">
            <v>F</v>
          </cell>
          <cell r="M659" t="str">
            <v>PRI DE</v>
          </cell>
          <cell r="N659">
            <v>17823535</v>
          </cell>
          <cell r="O659">
            <v>20530</v>
          </cell>
          <cell r="P659" t="str">
            <v>QUIMICO FARMACEUTICO</v>
          </cell>
          <cell r="Q659" t="str">
            <v xml:space="preserve"> </v>
          </cell>
          <cell r="S659" t="str">
            <v>DOCTOR</v>
          </cell>
          <cell r="U659" t="str">
            <v>CASADO</v>
          </cell>
          <cell r="V659">
            <v>23468</v>
          </cell>
          <cell r="W659" t="str">
            <v>TCHAIKOWKY N° 382 - PRIMAVERA - TRUJILLO</v>
          </cell>
          <cell r="X659">
            <v>5</v>
          </cell>
          <cell r="Y659" t="str">
            <v>JEFE DE DEPARTAMENTO</v>
          </cell>
        </row>
        <row r="660">
          <cell r="A660">
            <v>2668</v>
          </cell>
          <cell r="B660" t="str">
            <v>FARMACIA Y BIOQUIMICA</v>
          </cell>
          <cell r="C660" t="str">
            <v>FARMACOTECNIA</v>
          </cell>
          <cell r="D660" t="str">
            <v>ZARI GIL GILMER</v>
          </cell>
          <cell r="E660" t="str">
            <v>NOMBRADO</v>
          </cell>
          <cell r="F660" t="str">
            <v>ASOCIADO DE</v>
          </cell>
          <cell r="G660">
            <v>799</v>
          </cell>
          <cell r="H660">
            <v>1</v>
          </cell>
          <cell r="I660">
            <v>250.68</v>
          </cell>
          <cell r="J660">
            <v>580</v>
          </cell>
          <cell r="L660" t="str">
            <v>M</v>
          </cell>
          <cell r="M660" t="str">
            <v>ASO DE</v>
          </cell>
          <cell r="N660">
            <v>17836594</v>
          </cell>
          <cell r="O660" t="str">
            <v>A.F.P</v>
          </cell>
          <cell r="P660" t="str">
            <v>QUIMICO FARMACEUTICO</v>
          </cell>
          <cell r="Q660" t="str">
            <v xml:space="preserve"> </v>
          </cell>
          <cell r="S660" t="str">
            <v xml:space="preserve"> </v>
          </cell>
          <cell r="U660" t="str">
            <v>CASADO</v>
          </cell>
          <cell r="V660">
            <v>30590</v>
          </cell>
          <cell r="W660" t="str">
            <v>LOS ROSALES N° 259 CALIFORNIA - CALIFORNIA - VICTOR LARCO</v>
          </cell>
          <cell r="X660" t="str">
            <v/>
          </cell>
          <cell r="Y660" t="str">
            <v/>
          </cell>
        </row>
        <row r="661">
          <cell r="A661">
            <v>2161</v>
          </cell>
          <cell r="B661" t="str">
            <v>FARMACIA Y BIOQUIMICA</v>
          </cell>
          <cell r="C661" t="str">
            <v>FARMACOTECNIA</v>
          </cell>
          <cell r="D661" t="str">
            <v>ALVA PLASENCIA PEDRO MARCELO</v>
          </cell>
          <cell r="E661" t="str">
            <v>NOMBRADO</v>
          </cell>
          <cell r="F661" t="str">
            <v>ASOCIADO DE</v>
          </cell>
          <cell r="G661">
            <v>800</v>
          </cell>
          <cell r="H661">
            <v>1</v>
          </cell>
          <cell r="I661">
            <v>247</v>
          </cell>
          <cell r="J661">
            <v>580</v>
          </cell>
          <cell r="L661" t="str">
            <v>M</v>
          </cell>
          <cell r="M661" t="str">
            <v>ASO DE</v>
          </cell>
          <cell r="N661">
            <v>18036605</v>
          </cell>
          <cell r="O661" t="str">
            <v>A.F.P</v>
          </cell>
          <cell r="P661" t="str">
            <v>QUIMICO FARMACEUTICO</v>
          </cell>
          <cell r="Q661" t="str">
            <v>MAESTRO</v>
          </cell>
          <cell r="S661" t="str">
            <v>DOCTOR</v>
          </cell>
          <cell r="U661" t="str">
            <v>CASADO</v>
          </cell>
          <cell r="V661">
            <v>32721</v>
          </cell>
          <cell r="W661" t="str">
            <v>MZ. I EDIF.C DPTO. 302/ 9 CUADRA JUAN PABLO II - VISTA HERMOSA - TRUJILLO</v>
          </cell>
          <cell r="X661" t="str">
            <v/>
          </cell>
          <cell r="Y661" t="str">
            <v/>
          </cell>
        </row>
        <row r="662">
          <cell r="A662">
            <v>2766</v>
          </cell>
          <cell r="B662" t="str">
            <v>FARMACIA Y BIOQUIMICA</v>
          </cell>
          <cell r="C662" t="str">
            <v>FARMACOTECNIA</v>
          </cell>
          <cell r="D662" t="str">
            <v>VILLALOBOS TORRES JOSE DEL CARMEN</v>
          </cell>
          <cell r="E662" t="str">
            <v>NOMBRADO</v>
          </cell>
          <cell r="F662" t="str">
            <v>ASOCIADO DE</v>
          </cell>
          <cell r="G662">
            <v>801</v>
          </cell>
          <cell r="H662">
            <v>1</v>
          </cell>
          <cell r="I662">
            <v>238.96</v>
          </cell>
          <cell r="J662">
            <v>580</v>
          </cell>
          <cell r="L662" t="str">
            <v>M</v>
          </cell>
          <cell r="M662" t="str">
            <v>ASO DE</v>
          </cell>
          <cell r="N662">
            <v>17826543</v>
          </cell>
          <cell r="O662" t="str">
            <v>A.F.P</v>
          </cell>
          <cell r="P662" t="str">
            <v>QUIMICO FARMACEUTICO</v>
          </cell>
          <cell r="Q662" t="str">
            <v xml:space="preserve"> </v>
          </cell>
          <cell r="S662" t="str">
            <v xml:space="preserve"> </v>
          </cell>
          <cell r="U662" t="str">
            <v>CASADO</v>
          </cell>
          <cell r="V662">
            <v>31000</v>
          </cell>
          <cell r="W662" t="str">
            <v>PSJE. BARCELONA N 155 - DPTO. 203 - SAN NICOLAS - TRUJILLO</v>
          </cell>
          <cell r="X662" t="str">
            <v/>
          </cell>
          <cell r="Y662" t="str">
            <v/>
          </cell>
        </row>
        <row r="663">
          <cell r="A663">
            <v>5262</v>
          </cell>
          <cell r="B663" t="str">
            <v>FARMACIA Y BIOQUIMICA</v>
          </cell>
          <cell r="C663" t="str">
            <v>FARMACOTECNIA</v>
          </cell>
          <cell r="D663" t="str">
            <v>RODRIGO VILLANUEVA DE SANCHEZ ELDA</v>
          </cell>
          <cell r="E663" t="str">
            <v>NOMBRADO</v>
          </cell>
          <cell r="F663" t="str">
            <v>AUXILIAR DE</v>
          </cell>
          <cell r="G663">
            <v>806</v>
          </cell>
          <cell r="H663">
            <v>1</v>
          </cell>
          <cell r="I663">
            <v>130.38</v>
          </cell>
          <cell r="J663">
            <v>300</v>
          </cell>
          <cell r="L663" t="str">
            <v>F</v>
          </cell>
          <cell r="M663" t="str">
            <v>AUX DE</v>
          </cell>
          <cell r="N663">
            <v>17819005</v>
          </cell>
          <cell r="O663" t="str">
            <v>A.F.P</v>
          </cell>
          <cell r="P663" t="str">
            <v>QUIMICO FARMACEUTICO</v>
          </cell>
          <cell r="Q663" t="str">
            <v>MAESTRO</v>
          </cell>
          <cell r="S663" t="str">
            <v>DOCTOR</v>
          </cell>
          <cell r="U663" t="str">
            <v>CASADA</v>
          </cell>
          <cell r="V663">
            <v>37187</v>
          </cell>
          <cell r="W663" t="str">
            <v>CARLOS VALDERRAMA N° 665 - PRIMAVERA - TRUJILLO</v>
          </cell>
          <cell r="X663" t="str">
            <v/>
          </cell>
          <cell r="Y663" t="str">
            <v/>
          </cell>
        </row>
        <row r="664">
          <cell r="A664">
            <v>4670</v>
          </cell>
          <cell r="B664" t="str">
            <v>FARMACIA Y BIOQUIMICA</v>
          </cell>
          <cell r="C664" t="str">
            <v>FARMACOTECNIA</v>
          </cell>
          <cell r="D664" t="str">
            <v>MARIN CACHO FANNY TERESA</v>
          </cell>
          <cell r="E664" t="str">
            <v>CONTRATADO</v>
          </cell>
          <cell r="F664" t="str">
            <v>AUXILIAR TC</v>
          </cell>
          <cell r="G664">
            <v>573</v>
          </cell>
          <cell r="H664">
            <v>1</v>
          </cell>
          <cell r="I664">
            <v>0</v>
          </cell>
          <cell r="J664">
            <v>0</v>
          </cell>
          <cell r="L664" t="str">
            <v>F</v>
          </cell>
          <cell r="M664" t="str">
            <v>AUX TC</v>
          </cell>
          <cell r="N664">
            <v>17888970</v>
          </cell>
          <cell r="O664" t="str">
            <v>A.F.P</v>
          </cell>
          <cell r="P664" t="str">
            <v>QUIMICO FARMACEUTICO</v>
          </cell>
          <cell r="Q664" t="str">
            <v xml:space="preserve"> </v>
          </cell>
          <cell r="S664" t="str">
            <v xml:space="preserve"> </v>
          </cell>
          <cell r="U664" t="str">
            <v>CASADO</v>
          </cell>
          <cell r="V664">
            <v>38720</v>
          </cell>
          <cell r="W664" t="str">
            <v>PSJE. CANADA N° 207 - EL RECREO - TRUJILLO</v>
          </cell>
          <cell r="X664" t="str">
            <v/>
          </cell>
          <cell r="Y664" t="str">
            <v/>
          </cell>
        </row>
        <row r="665">
          <cell r="A665">
            <v>4492</v>
          </cell>
          <cell r="B665" t="str">
            <v>FARMACIA Y BIOQUIMICA</v>
          </cell>
          <cell r="C665" t="str">
            <v>FARMACOTECNIA</v>
          </cell>
          <cell r="D665" t="str">
            <v>RUIZ REYES SEGUNDO GUILLERMO</v>
          </cell>
          <cell r="E665" t="str">
            <v>CONTRATADO</v>
          </cell>
          <cell r="F665" t="str">
            <v>AUXILIAR TC</v>
          </cell>
          <cell r="G665">
            <v>666</v>
          </cell>
          <cell r="H665">
            <v>1</v>
          </cell>
          <cell r="I665">
            <v>0</v>
          </cell>
          <cell r="J665">
            <v>0</v>
          </cell>
          <cell r="L665" t="str">
            <v>M</v>
          </cell>
          <cell r="M665" t="str">
            <v>AUX TC</v>
          </cell>
          <cell r="N665">
            <v>18055274</v>
          </cell>
          <cell r="O665" t="str">
            <v>A.F.P</v>
          </cell>
          <cell r="P665" t="str">
            <v>QUIMICO FARMACEUTICO</v>
          </cell>
          <cell r="Q665" t="str">
            <v xml:space="preserve"> </v>
          </cell>
          <cell r="S665" t="str">
            <v xml:space="preserve"> </v>
          </cell>
          <cell r="U665" t="str">
            <v>CASADO</v>
          </cell>
          <cell r="V665">
            <v>38495</v>
          </cell>
          <cell r="W665" t="str">
            <v>MZ. "T" LOTE 05 - AA.HH. ALAN GARCIA - LA ESPERANZA</v>
          </cell>
          <cell r="X665" t="str">
            <v/>
          </cell>
          <cell r="Y665" t="str">
            <v/>
          </cell>
        </row>
        <row r="666">
          <cell r="A666">
            <v>5610</v>
          </cell>
          <cell r="B666" t="str">
            <v>INGENIERIA</v>
          </cell>
          <cell r="C666" t="str">
            <v>INGENIERIA DE MINAS Y MATERIALES</v>
          </cell>
          <cell r="D666" t="str">
            <v>CHAVEZ NOVOA DANNY MESIAS</v>
          </cell>
          <cell r="E666" t="str">
            <v>NOMBRADO</v>
          </cell>
          <cell r="F666" t="str">
            <v>AUXILIAR TC</v>
          </cell>
          <cell r="G666">
            <v>384</v>
          </cell>
          <cell r="H666">
            <v>1</v>
          </cell>
          <cell r="I666">
            <v>0</v>
          </cell>
          <cell r="J666">
            <v>0</v>
          </cell>
          <cell r="L666" t="str">
            <v>M</v>
          </cell>
          <cell r="M666" t="str">
            <v>AUX TP</v>
          </cell>
          <cell r="N666">
            <v>17818212</v>
          </cell>
          <cell r="O666" t="str">
            <v>AFP</v>
          </cell>
          <cell r="P666" t="str">
            <v>ECONOMISTA</v>
          </cell>
          <cell r="Q666" t="str">
            <v xml:space="preserve"> </v>
          </cell>
          <cell r="S666" t="str">
            <v xml:space="preserve"> </v>
          </cell>
          <cell r="U666" t="str">
            <v>CONVIV.</v>
          </cell>
          <cell r="V666">
            <v>39350</v>
          </cell>
          <cell r="W666" t="str">
            <v xml:space="preserve">FEDERICO VILLARREAL 341 - DANIEL HOYLE - </v>
          </cell>
          <cell r="X666" t="str">
            <v/>
          </cell>
          <cell r="Y666" t="str">
            <v/>
          </cell>
        </row>
        <row r="667">
          <cell r="A667">
            <v>2727</v>
          </cell>
          <cell r="B667" t="str">
            <v>INGENIERIA</v>
          </cell>
          <cell r="C667" t="str">
            <v>INGENIERIA DE MINAS Y MATERIALES</v>
          </cell>
          <cell r="D667" t="str">
            <v>CARDENAS ALAYO RANULFO DONATO</v>
          </cell>
          <cell r="E667" t="str">
            <v>NOMBRADO</v>
          </cell>
          <cell r="F667" t="str">
            <v>PRINCIPAL DE</v>
          </cell>
          <cell r="G667">
            <v>839</v>
          </cell>
          <cell r="H667">
            <v>1</v>
          </cell>
          <cell r="I667">
            <v>634.54</v>
          </cell>
          <cell r="J667">
            <v>1200</v>
          </cell>
          <cell r="L667" t="str">
            <v>M</v>
          </cell>
          <cell r="M667" t="str">
            <v>PRI DE</v>
          </cell>
          <cell r="N667">
            <v>17845004</v>
          </cell>
          <cell r="O667" t="str">
            <v>A.F.P</v>
          </cell>
          <cell r="P667" t="str">
            <v>ING. QUIMICO</v>
          </cell>
          <cell r="Q667" t="str">
            <v>MAESTRO</v>
          </cell>
          <cell r="S667" t="str">
            <v>DOCTOR</v>
          </cell>
          <cell r="U667" t="str">
            <v>CASADO</v>
          </cell>
          <cell r="V667">
            <v>30818</v>
          </cell>
          <cell r="W667" t="str">
            <v>CAPAC YUPANQUI 163 - SANTA MARIA - TRUJILLO</v>
          </cell>
          <cell r="X667">
            <v>5</v>
          </cell>
          <cell r="Y667" t="str">
            <v>JEFE DE DEPARTAMENTO</v>
          </cell>
        </row>
        <row r="668">
          <cell r="A668">
            <v>5607</v>
          </cell>
          <cell r="B668" t="str">
            <v>INGENIERIA</v>
          </cell>
          <cell r="C668" t="str">
            <v>INGENIERIA DE MINAS Y MATERIALES</v>
          </cell>
          <cell r="D668" t="str">
            <v>VEGA ANTICONA ALEXANDER YUSHEPY</v>
          </cell>
          <cell r="E668" t="str">
            <v>NOMBRADO</v>
          </cell>
          <cell r="F668" t="str">
            <v>AUXILIAR TC</v>
          </cell>
          <cell r="G668">
            <v>847</v>
          </cell>
          <cell r="H668">
            <v>1</v>
          </cell>
          <cell r="I668">
            <v>0</v>
          </cell>
          <cell r="J668">
            <v>0</v>
          </cell>
          <cell r="L668" t="str">
            <v>M</v>
          </cell>
          <cell r="M668" t="str">
            <v>AUX TC</v>
          </cell>
          <cell r="N668">
            <v>18217780</v>
          </cell>
          <cell r="O668">
            <v>19990</v>
          </cell>
          <cell r="P668" t="str">
            <v>ING. METALURGISTA</v>
          </cell>
          <cell r="Q668" t="str">
            <v xml:space="preserve"> </v>
          </cell>
          <cell r="S668" t="str">
            <v xml:space="preserve"> </v>
          </cell>
          <cell r="U668" t="str">
            <v>SOLTERO</v>
          </cell>
          <cell r="V668">
            <v>38720</v>
          </cell>
          <cell r="W668" t="str">
            <v>TUPAC AMARU 1273 - MOCHICA - TRUJILLO</v>
          </cell>
          <cell r="X668" t="str">
            <v/>
          </cell>
          <cell r="Y668" t="str">
            <v/>
          </cell>
        </row>
        <row r="669">
          <cell r="A669">
            <v>4898</v>
          </cell>
          <cell r="B669" t="str">
            <v>INGENIERIA</v>
          </cell>
          <cell r="C669" t="str">
            <v>INGENIERIA DE MINAS Y MATERIALES</v>
          </cell>
          <cell r="D669" t="str">
            <v>ÑIQUE GUTIERREZ NORBERTO DAMIAN</v>
          </cell>
          <cell r="E669" t="str">
            <v>NOMBRADO</v>
          </cell>
          <cell r="F669" t="str">
            <v>AUXILIAR TC</v>
          </cell>
          <cell r="G669">
            <v>848</v>
          </cell>
          <cell r="H669">
            <v>1</v>
          </cell>
          <cell r="I669">
            <v>130.38</v>
          </cell>
          <cell r="J669">
            <v>280</v>
          </cell>
          <cell r="L669" t="str">
            <v>M</v>
          </cell>
          <cell r="M669" t="str">
            <v>AUX TP</v>
          </cell>
          <cell r="N669">
            <v>18012880</v>
          </cell>
          <cell r="O669" t="str">
            <v>A.F.P</v>
          </cell>
          <cell r="P669" t="str">
            <v>ING. METALURGISTA</v>
          </cell>
          <cell r="Q669" t="str">
            <v>MAESTRO</v>
          </cell>
          <cell r="S669" t="str">
            <v xml:space="preserve"> </v>
          </cell>
          <cell r="U669" t="str">
            <v>SOLTERO</v>
          </cell>
          <cell r="V669">
            <v>36069</v>
          </cell>
          <cell r="W669" t="str">
            <v>SALAVERRY 579 -  - MOCHE</v>
          </cell>
          <cell r="X669" t="str">
            <v/>
          </cell>
          <cell r="Y669" t="str">
            <v/>
          </cell>
        </row>
        <row r="670">
          <cell r="A670">
            <v>4156</v>
          </cell>
          <cell r="B670" t="str">
            <v>INGENIERIA</v>
          </cell>
          <cell r="C670" t="str">
            <v>INGENIERIA DE MINAS Y MATERIALES</v>
          </cell>
          <cell r="D670" t="str">
            <v>ALVARADO QUINTANA HERNAN MARTIN</v>
          </cell>
          <cell r="E670" t="str">
            <v>NOMBRADO</v>
          </cell>
          <cell r="F670" t="str">
            <v>ASOCIADO DE</v>
          </cell>
          <cell r="G670">
            <v>858</v>
          </cell>
          <cell r="H670">
            <v>1</v>
          </cell>
          <cell r="I670">
            <v>240.9</v>
          </cell>
          <cell r="J670">
            <v>580</v>
          </cell>
          <cell r="L670" t="str">
            <v>M</v>
          </cell>
          <cell r="M670" t="str">
            <v>ASO TC</v>
          </cell>
          <cell r="N670">
            <v>17906050</v>
          </cell>
          <cell r="O670" t="str">
            <v>A.F.P</v>
          </cell>
          <cell r="P670" t="str">
            <v>ING. METALURGISTA</v>
          </cell>
          <cell r="Q670" t="str">
            <v>MAESTRO</v>
          </cell>
          <cell r="S670" t="str">
            <v>DOCTOR</v>
          </cell>
          <cell r="U670" t="str">
            <v>CASADO</v>
          </cell>
          <cell r="V670">
            <v>33529</v>
          </cell>
          <cell r="W670" t="str">
            <v>PABLO TUCH 550 2 PISO - LAS QUINTANAS - TRUJILLO</v>
          </cell>
          <cell r="X670" t="str">
            <v/>
          </cell>
          <cell r="Y670" t="str">
            <v/>
          </cell>
        </row>
        <row r="671">
          <cell r="A671">
            <v>5293</v>
          </cell>
          <cell r="B671" t="str">
            <v>INGENIERIA</v>
          </cell>
          <cell r="C671" t="str">
            <v>INGENIERIA DE MINAS Y MATERIALES</v>
          </cell>
          <cell r="D671" t="str">
            <v>GUARNIZ HERRERA WILLIAM RICARDO</v>
          </cell>
          <cell r="E671" t="str">
            <v>NOMBRADO</v>
          </cell>
          <cell r="F671" t="str">
            <v>AUXILIAR TC</v>
          </cell>
          <cell r="G671">
            <v>861</v>
          </cell>
          <cell r="H671">
            <v>1</v>
          </cell>
          <cell r="I671">
            <v>0</v>
          </cell>
          <cell r="J671">
            <v>280</v>
          </cell>
          <cell r="L671" t="str">
            <v>M</v>
          </cell>
          <cell r="M671" t="str">
            <v>AUX TC</v>
          </cell>
          <cell r="N671">
            <v>18844290</v>
          </cell>
          <cell r="O671" t="str">
            <v>A.F.P.</v>
          </cell>
          <cell r="P671" t="str">
            <v>ING.GEOLOGO</v>
          </cell>
          <cell r="Q671" t="str">
            <v xml:space="preserve"> </v>
          </cell>
          <cell r="S671" t="str">
            <v xml:space="preserve"> </v>
          </cell>
          <cell r="U671" t="str">
            <v>CASADO</v>
          </cell>
          <cell r="V671">
            <v>37317</v>
          </cell>
          <cell r="W671" t="str">
            <v>LMZ. A LOTE 4 - LOS ROSALES DE SANTA INES - TRUJILLO</v>
          </cell>
          <cell r="X671" t="str">
            <v/>
          </cell>
          <cell r="Y671" t="str">
            <v/>
          </cell>
        </row>
        <row r="672">
          <cell r="A672">
            <v>2904</v>
          </cell>
          <cell r="B672" t="str">
            <v>INGENIERIA</v>
          </cell>
          <cell r="C672" t="str">
            <v>INGENIERIA METALURGICA</v>
          </cell>
          <cell r="D672" t="str">
            <v>TABOADA NEIRA MARTIN</v>
          </cell>
          <cell r="E672" t="str">
            <v>NOMBRADO</v>
          </cell>
          <cell r="F672" t="str">
            <v>PRINCIPAL DE</v>
          </cell>
          <cell r="G672">
            <v>2</v>
          </cell>
          <cell r="H672">
            <v>1</v>
          </cell>
          <cell r="I672">
            <v>645.52</v>
          </cell>
          <cell r="J672">
            <v>1200</v>
          </cell>
          <cell r="L672" t="str">
            <v>M</v>
          </cell>
          <cell r="M672" t="str">
            <v>PRI DE</v>
          </cell>
          <cell r="N672">
            <v>18035811</v>
          </cell>
          <cell r="O672" t="str">
            <v>A.F.P</v>
          </cell>
          <cell r="P672" t="str">
            <v>ING. METALURGISTA</v>
          </cell>
          <cell r="Q672" t="str">
            <v>MAESTRO</v>
          </cell>
          <cell r="S672" t="str">
            <v>DOCTOR</v>
          </cell>
          <cell r="U672" t="str">
            <v>CASADO</v>
          </cell>
          <cell r="V672">
            <v>31594</v>
          </cell>
          <cell r="W672" t="str">
            <v>VALERIANO 429 - CASERIO HUAMAN - VICTOR LARCO</v>
          </cell>
          <cell r="X672">
            <v>6</v>
          </cell>
          <cell r="Y672" t="str">
            <v>DIRECTOR DE ESCUELA</v>
          </cell>
        </row>
        <row r="673">
          <cell r="A673">
            <v>3165</v>
          </cell>
          <cell r="B673" t="str">
            <v>INGENIERIA</v>
          </cell>
          <cell r="C673" t="str">
            <v>INGENIERIA METALURGICA</v>
          </cell>
          <cell r="D673" t="str">
            <v>ALVARADO LOYOLA LUIS ANDRES</v>
          </cell>
          <cell r="E673" t="str">
            <v>NOMBRADO</v>
          </cell>
          <cell r="F673" t="str">
            <v>ASOCIADO DE</v>
          </cell>
          <cell r="G673">
            <v>9</v>
          </cell>
          <cell r="H673">
            <v>1</v>
          </cell>
          <cell r="I673">
            <v>240.9</v>
          </cell>
          <cell r="J673">
            <v>580</v>
          </cell>
          <cell r="L673" t="str">
            <v>M</v>
          </cell>
          <cell r="M673" t="str">
            <v>ASO DE</v>
          </cell>
          <cell r="N673">
            <v>32835939</v>
          </cell>
          <cell r="O673" t="str">
            <v>A.F.P</v>
          </cell>
          <cell r="P673" t="str">
            <v>ING. DE MINAS</v>
          </cell>
          <cell r="Q673" t="str">
            <v>MAESTRO</v>
          </cell>
          <cell r="S673" t="str">
            <v xml:space="preserve"> </v>
          </cell>
          <cell r="U673" t="str">
            <v>CASADO</v>
          </cell>
          <cell r="V673">
            <v>32143</v>
          </cell>
          <cell r="W673" t="str">
            <v>MZ. D LOTE 3 - SAN ANDRES V ETAPA - VICTOR LARCO</v>
          </cell>
          <cell r="X673">
            <v>6</v>
          </cell>
          <cell r="Y673" t="str">
            <v>DIRECTOR DE ESCUELA</v>
          </cell>
        </row>
        <row r="674">
          <cell r="A674">
            <v>4154</v>
          </cell>
          <cell r="B674" t="str">
            <v>INGENIERIA</v>
          </cell>
          <cell r="C674" t="str">
            <v>INGENIERIA METALURGICA</v>
          </cell>
          <cell r="D674" t="str">
            <v>PANTA MESONES JULIO TITO</v>
          </cell>
          <cell r="E674" t="str">
            <v>NOMBRADO</v>
          </cell>
          <cell r="F674" t="str">
            <v>ASOCIADO DE</v>
          </cell>
          <cell r="G674">
            <v>10</v>
          </cell>
          <cell r="H674">
            <v>1</v>
          </cell>
          <cell r="I674">
            <v>247</v>
          </cell>
          <cell r="J674">
            <v>580</v>
          </cell>
          <cell r="L674" t="str">
            <v>M</v>
          </cell>
          <cell r="M674" t="str">
            <v>ASO DE</v>
          </cell>
          <cell r="N674">
            <v>16522003</v>
          </cell>
          <cell r="O674" t="str">
            <v>A.F.P</v>
          </cell>
          <cell r="P674" t="str">
            <v>ING. METALURGISTA</v>
          </cell>
          <cell r="Q674" t="str">
            <v>MAESTRO</v>
          </cell>
          <cell r="S674" t="str">
            <v>DOCTOR</v>
          </cell>
          <cell r="U674" t="str">
            <v>CASADO</v>
          </cell>
          <cell r="V674">
            <v>33529</v>
          </cell>
          <cell r="W674" t="str">
            <v>DESAMPARADOS N° 196-A - BUENOS AIRES - VICTOR LARCO</v>
          </cell>
          <cell r="X674" t="str">
            <v/>
          </cell>
          <cell r="Y674" t="str">
            <v/>
          </cell>
        </row>
        <row r="675">
          <cell r="A675">
            <v>4155</v>
          </cell>
          <cell r="B675" t="str">
            <v>INGENIERIA</v>
          </cell>
          <cell r="C675" t="str">
            <v>INGENIERIA METALURGICA</v>
          </cell>
          <cell r="D675" t="str">
            <v>ZAVALETA GUTIERREZ NILTHON EMERSON</v>
          </cell>
          <cell r="E675" t="str">
            <v>NOMBRADO</v>
          </cell>
          <cell r="F675" t="str">
            <v>ASOCIADO DE</v>
          </cell>
          <cell r="G675">
            <v>14</v>
          </cell>
          <cell r="H675">
            <v>1</v>
          </cell>
          <cell r="I675">
            <v>247</v>
          </cell>
          <cell r="J675">
            <v>580</v>
          </cell>
          <cell r="L675" t="str">
            <v>M</v>
          </cell>
          <cell r="M675" t="str">
            <v>ASO DE</v>
          </cell>
          <cell r="N675">
            <v>17911348</v>
          </cell>
          <cell r="O675" t="str">
            <v>A.F.P</v>
          </cell>
          <cell r="P675" t="str">
            <v>ING. METALURGISTA</v>
          </cell>
          <cell r="Q675" t="str">
            <v>MAESTRO</v>
          </cell>
          <cell r="S675" t="str">
            <v xml:space="preserve"> </v>
          </cell>
          <cell r="U675" t="str">
            <v>CASADO</v>
          </cell>
          <cell r="V675">
            <v>33529</v>
          </cell>
          <cell r="W675" t="str">
            <v xml:space="preserve">MZ. E LOTE 2 LA ESMERALDA -  - </v>
          </cell>
          <cell r="X675" t="str">
            <v/>
          </cell>
          <cell r="Y675" t="str">
            <v/>
          </cell>
        </row>
        <row r="676">
          <cell r="A676">
            <v>4544</v>
          </cell>
          <cell r="B676" t="str">
            <v>INGENIERIA</v>
          </cell>
          <cell r="C676" t="str">
            <v>INGENIERIA METALURGICA</v>
          </cell>
          <cell r="D676" t="str">
            <v>ANTONIO ARAUJO EUSEBIO</v>
          </cell>
          <cell r="E676" t="str">
            <v>NOMBRADO</v>
          </cell>
          <cell r="F676" t="str">
            <v>AUXILIAR DE</v>
          </cell>
          <cell r="G676">
            <v>19</v>
          </cell>
          <cell r="H676">
            <v>1</v>
          </cell>
          <cell r="I676">
            <v>126.8</v>
          </cell>
          <cell r="J676">
            <v>300</v>
          </cell>
          <cell r="L676" t="str">
            <v>M</v>
          </cell>
          <cell r="M676" t="str">
            <v>AUX DE</v>
          </cell>
          <cell r="N676">
            <v>18188430</v>
          </cell>
          <cell r="O676" t="str">
            <v>A.F.P</v>
          </cell>
          <cell r="P676" t="str">
            <v>ING. MINAS, GEOL.Y CIVIL</v>
          </cell>
          <cell r="Q676" t="str">
            <v>MAESTRO</v>
          </cell>
          <cell r="S676" t="str">
            <v xml:space="preserve"> </v>
          </cell>
          <cell r="U676" t="str">
            <v>CASADO</v>
          </cell>
          <cell r="V676">
            <v>34474</v>
          </cell>
          <cell r="W676" t="str">
            <v>MZ.Q LOTE 12 - LOS ROSALES DE SAN ANDRES - TRUJILLO</v>
          </cell>
          <cell r="X676">
            <v>6</v>
          </cell>
          <cell r="Y676" t="str">
            <v>DIRECTOR DE ESCUELA</v>
          </cell>
        </row>
        <row r="677">
          <cell r="A677">
            <v>5234</v>
          </cell>
          <cell r="B677" t="str">
            <v>INGENIERIA</v>
          </cell>
          <cell r="C677" t="str">
            <v>INGENIERIA METALURGICA</v>
          </cell>
          <cell r="D677" t="str">
            <v>ARANGO RETAMOZO SOLIO MARINO</v>
          </cell>
          <cell r="E677" t="str">
            <v>NOMBRADO</v>
          </cell>
          <cell r="F677" t="str">
            <v>AUXILIAR TP 20 H</v>
          </cell>
          <cell r="G677">
            <v>186</v>
          </cell>
          <cell r="H677">
            <v>1</v>
          </cell>
          <cell r="I677">
            <v>0</v>
          </cell>
          <cell r="J677">
            <v>140</v>
          </cell>
          <cell r="L677" t="str">
            <v>M</v>
          </cell>
          <cell r="M677" t="str">
            <v>AUX TP</v>
          </cell>
          <cell r="N677">
            <v>26733726</v>
          </cell>
          <cell r="O677" t="str">
            <v>A.F.P.</v>
          </cell>
          <cell r="P677" t="str">
            <v>ING. DE MINAS</v>
          </cell>
          <cell r="Q677" t="str">
            <v>MAESTRO</v>
          </cell>
          <cell r="S677" t="str">
            <v xml:space="preserve"> </v>
          </cell>
          <cell r="U677" t="str">
            <v>SOLTERO</v>
          </cell>
          <cell r="V677">
            <v>36976</v>
          </cell>
          <cell r="W677" t="str">
            <v>MZ. L3 LOTE 8 - COVICORTI - TRUJILLO</v>
          </cell>
          <cell r="X677" t="str">
            <v/>
          </cell>
          <cell r="Y677" t="str">
            <v/>
          </cell>
        </row>
        <row r="678">
          <cell r="A678">
            <v>5596</v>
          </cell>
          <cell r="B678" t="str">
            <v>INGENIERIA</v>
          </cell>
          <cell r="C678" t="str">
            <v>INGENIERIA METALURGICA</v>
          </cell>
          <cell r="D678" t="str">
            <v>GALVAN MALDONADO ALBERTO CIPRIANO</v>
          </cell>
          <cell r="E678" t="str">
            <v>NOMBRADO</v>
          </cell>
          <cell r="F678" t="str">
            <v>AUXILIAR TC</v>
          </cell>
          <cell r="G678">
            <v>216</v>
          </cell>
          <cell r="H678">
            <v>1</v>
          </cell>
          <cell r="I678">
            <v>0</v>
          </cell>
          <cell r="J678">
            <v>0</v>
          </cell>
          <cell r="L678" t="str">
            <v>M</v>
          </cell>
          <cell r="M678" t="str">
            <v>AUX TC</v>
          </cell>
          <cell r="N678" t="str">
            <v>08442404</v>
          </cell>
          <cell r="O678">
            <v>19990</v>
          </cell>
          <cell r="P678" t="str">
            <v>ING. DE MINAS</v>
          </cell>
          <cell r="Q678" t="str">
            <v xml:space="preserve"> </v>
          </cell>
          <cell r="S678" t="str">
            <v xml:space="preserve"> </v>
          </cell>
          <cell r="U678" t="str">
            <v>CASADO</v>
          </cell>
          <cell r="V678">
            <v>38720</v>
          </cell>
          <cell r="W678" t="str">
            <v>MZ. K LOTE 4 - VISTA HERMOSA - TRUJILLO</v>
          </cell>
          <cell r="X678" t="str">
            <v/>
          </cell>
          <cell r="Y678" t="str">
            <v/>
          </cell>
        </row>
        <row r="679">
          <cell r="A679">
            <v>5571</v>
          </cell>
          <cell r="B679" t="str">
            <v>INGENIERIA</v>
          </cell>
          <cell r="C679" t="str">
            <v>INGENIERIA METALURGICA</v>
          </cell>
          <cell r="D679" t="str">
            <v>GAGO PORRAS OLIVER HERIBERTO</v>
          </cell>
          <cell r="E679" t="str">
            <v>NOMBRADO</v>
          </cell>
          <cell r="F679" t="str">
            <v>AUXILIAR TP 20 H</v>
          </cell>
          <cell r="G679">
            <v>674</v>
          </cell>
          <cell r="H679">
            <v>1</v>
          </cell>
          <cell r="I679">
            <v>0</v>
          </cell>
          <cell r="J679">
            <v>0</v>
          </cell>
          <cell r="L679" t="str">
            <v>M</v>
          </cell>
          <cell r="M679" t="str">
            <v>AUX TP</v>
          </cell>
          <cell r="N679">
            <v>32814097</v>
          </cell>
          <cell r="O679">
            <v>19990</v>
          </cell>
          <cell r="P679" t="str">
            <v>**</v>
          </cell>
          <cell r="Q679" t="str">
            <v xml:space="preserve"> </v>
          </cell>
          <cell r="S679" t="str">
            <v xml:space="preserve"> </v>
          </cell>
          <cell r="U679" t="str">
            <v>SOLTERO</v>
          </cell>
          <cell r="V679">
            <v>38504</v>
          </cell>
          <cell r="W679" t="str">
            <v xml:space="preserve"> -  - </v>
          </cell>
          <cell r="X679" t="str">
            <v/>
          </cell>
          <cell r="Y679" t="str">
            <v/>
          </cell>
        </row>
        <row r="680">
          <cell r="A680">
            <v>5595</v>
          </cell>
          <cell r="B680" t="str">
            <v>INGENIERIA</v>
          </cell>
          <cell r="C680" t="str">
            <v>INGENIERIA METALURGICA</v>
          </cell>
          <cell r="D680" t="str">
            <v>ALBERCA HUAMAN LEONARDO ENRIQUE</v>
          </cell>
          <cell r="E680" t="str">
            <v>NOMBRADO</v>
          </cell>
          <cell r="F680" t="str">
            <v>AUXILIAR DE</v>
          </cell>
          <cell r="G680">
            <v>779</v>
          </cell>
          <cell r="H680">
            <v>1</v>
          </cell>
          <cell r="I680">
            <v>0</v>
          </cell>
          <cell r="J680">
            <v>0</v>
          </cell>
          <cell r="L680" t="str">
            <v>M</v>
          </cell>
          <cell r="M680" t="str">
            <v>AUX DE</v>
          </cell>
          <cell r="N680">
            <v>16701507</v>
          </cell>
          <cell r="O680" t="str">
            <v>A.F.P.</v>
          </cell>
          <cell r="P680" t="str">
            <v>ING. METALURGISTA</v>
          </cell>
          <cell r="Q680" t="str">
            <v xml:space="preserve"> </v>
          </cell>
          <cell r="S680" t="str">
            <v xml:space="preserve"> </v>
          </cell>
          <cell r="U680" t="str">
            <v>CASADO</v>
          </cell>
          <cell r="V680">
            <v>38720</v>
          </cell>
          <cell r="W680" t="str">
            <v>FRANCISCO XANDOVAL # 157 - PALERMO - TRUJILLO</v>
          </cell>
          <cell r="X680" t="str">
            <v/>
          </cell>
          <cell r="Y680" t="str">
            <v/>
          </cell>
        </row>
        <row r="681">
          <cell r="A681">
            <v>5770</v>
          </cell>
          <cell r="B681" t="str">
            <v>INGENIERIA</v>
          </cell>
          <cell r="C681" t="str">
            <v>INGENIERIA METALURGICA</v>
          </cell>
          <cell r="D681" t="str">
            <v>DIAZ DIAZ ALEX FABIAN</v>
          </cell>
          <cell r="E681" t="str">
            <v>NOMBRADO</v>
          </cell>
          <cell r="F681" t="str">
            <v>AUXILIAR TC</v>
          </cell>
          <cell r="G681">
            <v>822</v>
          </cell>
          <cell r="H681">
            <v>1</v>
          </cell>
          <cell r="I681">
            <v>0</v>
          </cell>
          <cell r="J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S681">
            <v>0</v>
          </cell>
          <cell r="U681">
            <v>0</v>
          </cell>
          <cell r="V681" t="str">
            <v>*</v>
          </cell>
          <cell r="W681">
            <v>0</v>
          </cell>
          <cell r="X681" t="str">
            <v/>
          </cell>
          <cell r="Y681" t="str">
            <v/>
          </cell>
        </row>
        <row r="682">
          <cell r="A682">
            <v>2798</v>
          </cell>
          <cell r="B682" t="str">
            <v>INGENIERIA</v>
          </cell>
          <cell r="C682" t="str">
            <v>INGENIERIA METALURGICA</v>
          </cell>
          <cell r="D682" t="str">
            <v>REYES LOPEZ IVAN ALBERTO</v>
          </cell>
          <cell r="E682" t="str">
            <v>NOMBRADO</v>
          </cell>
          <cell r="F682" t="str">
            <v>PRINCIPAL DE</v>
          </cell>
          <cell r="G682">
            <v>840</v>
          </cell>
          <cell r="H682">
            <v>1</v>
          </cell>
          <cell r="I682">
            <v>630.28</v>
          </cell>
          <cell r="J682">
            <v>1200</v>
          </cell>
          <cell r="L682" t="str">
            <v>M</v>
          </cell>
          <cell r="M682" t="str">
            <v>PRI DE</v>
          </cell>
          <cell r="N682">
            <v>17898446</v>
          </cell>
          <cell r="O682" t="str">
            <v>A.F.P</v>
          </cell>
          <cell r="P682" t="str">
            <v>ING. QUIMICO</v>
          </cell>
          <cell r="Q682" t="str">
            <v>MAESTRO</v>
          </cell>
          <cell r="S682" t="str">
            <v xml:space="preserve"> </v>
          </cell>
          <cell r="U682" t="str">
            <v>CASADO</v>
          </cell>
          <cell r="V682">
            <v>31079</v>
          </cell>
          <cell r="W682" t="str">
            <v>MZ. D LOTE 17A - SAN JOSE DE CALIFORNIA - VICTOR LARCO</v>
          </cell>
          <cell r="X682" t="str">
            <v/>
          </cell>
          <cell r="Y682" t="str">
            <v/>
          </cell>
        </row>
        <row r="683">
          <cell r="A683">
            <v>4523</v>
          </cell>
          <cell r="B683" t="str">
            <v>INGENIERIA</v>
          </cell>
          <cell r="C683" t="str">
            <v>INGENIERIA METALURGICA</v>
          </cell>
          <cell r="D683" t="str">
            <v>VERA ALVARADO JORGE WILFREDO</v>
          </cell>
          <cell r="E683" t="str">
            <v>NOMBRADO</v>
          </cell>
          <cell r="F683" t="str">
            <v>ASOCIADO DE</v>
          </cell>
          <cell r="G683">
            <v>842</v>
          </cell>
          <cell r="H683">
            <v>1</v>
          </cell>
          <cell r="I683">
            <v>86.32</v>
          </cell>
          <cell r="J683">
            <v>580</v>
          </cell>
          <cell r="L683" t="str">
            <v>M</v>
          </cell>
          <cell r="M683" t="str">
            <v>ASO DE</v>
          </cell>
          <cell r="N683">
            <v>18092322</v>
          </cell>
          <cell r="O683" t="str">
            <v>A.F.P</v>
          </cell>
          <cell r="P683" t="str">
            <v>ING. METALURGISTA</v>
          </cell>
          <cell r="Q683" t="str">
            <v>MAESTRO</v>
          </cell>
          <cell r="S683" t="str">
            <v xml:space="preserve"> </v>
          </cell>
          <cell r="U683" t="str">
            <v>CASADO</v>
          </cell>
          <cell r="V683">
            <v>34456</v>
          </cell>
          <cell r="W683" t="str">
            <v>PABLO CASALS N° 365 - MOCHICA - TRUJILLO</v>
          </cell>
          <cell r="X683" t="str">
            <v/>
          </cell>
          <cell r="Y683" t="str">
            <v/>
          </cell>
        </row>
        <row r="684">
          <cell r="A684">
            <v>3196</v>
          </cell>
          <cell r="B684" t="str">
            <v>INGENIERIA</v>
          </cell>
          <cell r="C684" t="str">
            <v>INGENIERIA METALURGICA</v>
          </cell>
          <cell r="D684" t="str">
            <v>PURIZAGA FERNANDEZ ISMAEL IGNACIO</v>
          </cell>
          <cell r="E684" t="str">
            <v>NOMBRADO</v>
          </cell>
          <cell r="F684" t="str">
            <v>ASOCIADO DE</v>
          </cell>
          <cell r="G684">
            <v>843</v>
          </cell>
          <cell r="H684">
            <v>1</v>
          </cell>
          <cell r="I684">
            <v>247</v>
          </cell>
          <cell r="J684">
            <v>580</v>
          </cell>
          <cell r="L684" t="str">
            <v>M</v>
          </cell>
          <cell r="M684" t="str">
            <v>ASO DE</v>
          </cell>
          <cell r="N684">
            <v>17806774</v>
          </cell>
          <cell r="O684" t="str">
            <v>A.F.P</v>
          </cell>
          <cell r="P684" t="str">
            <v>ING. DE MINAS</v>
          </cell>
          <cell r="Q684" t="str">
            <v>MAESTRO</v>
          </cell>
          <cell r="S684" t="str">
            <v xml:space="preserve"> </v>
          </cell>
          <cell r="U684" t="str">
            <v>CASADO</v>
          </cell>
          <cell r="V684">
            <v>32223</v>
          </cell>
          <cell r="W684" t="str">
            <v>LLOQUE YUPANQUI N° 234 - SANTA MARIA - TRUJILLO</v>
          </cell>
          <cell r="X684" t="str">
            <v/>
          </cell>
          <cell r="Y684" t="str">
            <v/>
          </cell>
        </row>
        <row r="685">
          <cell r="A685">
            <v>4948</v>
          </cell>
          <cell r="B685" t="str">
            <v>INGENIERIA</v>
          </cell>
          <cell r="C685" t="str">
            <v>INGENIERIA METALURGICA</v>
          </cell>
          <cell r="D685" t="str">
            <v>AGUILAR RODRIGUEZ LUIS WILFREDO</v>
          </cell>
          <cell r="E685" t="str">
            <v>NOMBRADO</v>
          </cell>
          <cell r="F685" t="str">
            <v>AUXILIAR TC</v>
          </cell>
          <cell r="G685">
            <v>851</v>
          </cell>
          <cell r="H685">
            <v>1</v>
          </cell>
          <cell r="I685">
            <v>130.38</v>
          </cell>
          <cell r="J685">
            <v>280</v>
          </cell>
          <cell r="L685" t="str">
            <v>M</v>
          </cell>
          <cell r="M685" t="str">
            <v>AUX TC</v>
          </cell>
          <cell r="N685">
            <v>18178929</v>
          </cell>
          <cell r="O685" t="str">
            <v>A.F.P</v>
          </cell>
          <cell r="P685" t="str">
            <v>ING. METALURGISTA</v>
          </cell>
          <cell r="Q685" t="str">
            <v xml:space="preserve"> </v>
          </cell>
          <cell r="S685" t="str">
            <v xml:space="preserve"> </v>
          </cell>
          <cell r="U685" t="str">
            <v>SOLTERO</v>
          </cell>
          <cell r="V685">
            <v>36269</v>
          </cell>
          <cell r="W685" t="str">
            <v>9 DE OCTUBRE N° 776 - HUERTA GRANDE - TRUJILLO</v>
          </cell>
          <cell r="X685" t="str">
            <v/>
          </cell>
          <cell r="Y685" t="str">
            <v/>
          </cell>
        </row>
        <row r="686">
          <cell r="A686">
            <v>5312</v>
          </cell>
          <cell r="B686" t="str">
            <v>INGENIERIA</v>
          </cell>
          <cell r="C686" t="str">
            <v>INGENIERIA METALURGICA</v>
          </cell>
          <cell r="D686" t="str">
            <v>GAYOSO PAREDES MOISES HUMBERTO</v>
          </cell>
          <cell r="E686" t="str">
            <v>NOMBRADO</v>
          </cell>
          <cell r="F686" t="str">
            <v>AUXILIAR TC</v>
          </cell>
          <cell r="G686">
            <v>852</v>
          </cell>
          <cell r="H686">
            <v>1</v>
          </cell>
          <cell r="I686">
            <v>0</v>
          </cell>
          <cell r="J686">
            <v>280</v>
          </cell>
          <cell r="L686" t="str">
            <v>M</v>
          </cell>
          <cell r="M686" t="str">
            <v>AUX TC</v>
          </cell>
          <cell r="N686">
            <v>32789415</v>
          </cell>
          <cell r="O686">
            <v>19990</v>
          </cell>
          <cell r="P686" t="str">
            <v>ING. DE MINAS</v>
          </cell>
          <cell r="Q686" t="str">
            <v xml:space="preserve"> </v>
          </cell>
          <cell r="S686" t="str">
            <v xml:space="preserve"> </v>
          </cell>
          <cell r="U686" t="str">
            <v>CASADO</v>
          </cell>
          <cell r="V686">
            <v>37347</v>
          </cell>
          <cell r="W686" t="str">
            <v>STA. MARIA # 470-DPTO. 203 - LA MERCED III ETAPA - TRUJILLO</v>
          </cell>
          <cell r="X686" t="str">
            <v/>
          </cell>
          <cell r="Y686" t="str">
            <v/>
          </cell>
        </row>
        <row r="687">
          <cell r="A687">
            <v>5612</v>
          </cell>
          <cell r="B687" t="str">
            <v>INGENIERIA</v>
          </cell>
          <cell r="C687" t="str">
            <v>INGENIERIA METALURGICA</v>
          </cell>
          <cell r="D687" t="str">
            <v>AYALA ORIHUELA GHERCY GUSTAVO</v>
          </cell>
          <cell r="E687" t="str">
            <v>NOMBRADO</v>
          </cell>
          <cell r="F687" t="str">
            <v>AUXILIAR TC</v>
          </cell>
          <cell r="G687">
            <v>853</v>
          </cell>
          <cell r="H687">
            <v>1</v>
          </cell>
          <cell r="I687">
            <v>0</v>
          </cell>
          <cell r="J687">
            <v>280</v>
          </cell>
          <cell r="L687" t="str">
            <v>M</v>
          </cell>
          <cell r="M687" t="str">
            <v>AUX TC</v>
          </cell>
          <cell r="N687">
            <v>18178758</v>
          </cell>
          <cell r="O687">
            <v>19990</v>
          </cell>
          <cell r="P687" t="str">
            <v>ING. SISTEMAS</v>
          </cell>
          <cell r="Q687" t="str">
            <v xml:space="preserve"> </v>
          </cell>
          <cell r="S687" t="str">
            <v xml:space="preserve"> </v>
          </cell>
          <cell r="U687" t="str">
            <v>CASADO</v>
          </cell>
          <cell r="V687">
            <v>38720</v>
          </cell>
          <cell r="W687" t="str">
            <v>DAVID LOZANO  1035 - EL BOSQUE - TRUJILLO</v>
          </cell>
          <cell r="X687" t="str">
            <v/>
          </cell>
          <cell r="Y687" t="str">
            <v/>
          </cell>
        </row>
        <row r="688">
          <cell r="A688">
            <v>2756</v>
          </cell>
          <cell r="B688" t="str">
            <v>INGENIERIA</v>
          </cell>
          <cell r="C688" t="str">
            <v>INGENIERIA METALURGICA</v>
          </cell>
          <cell r="D688" t="str">
            <v>CORTIJO GARCIA AGUSBERTO</v>
          </cell>
          <cell r="E688" t="str">
            <v>NOMBRADO</v>
          </cell>
          <cell r="F688" t="str">
            <v>PRINCIPAL DE</v>
          </cell>
          <cell r="G688">
            <v>929</v>
          </cell>
          <cell r="H688">
            <v>1</v>
          </cell>
          <cell r="I688">
            <v>630.28</v>
          </cell>
          <cell r="J688">
            <v>1200</v>
          </cell>
          <cell r="L688" t="str">
            <v>M</v>
          </cell>
          <cell r="M688" t="str">
            <v>PRI DE</v>
          </cell>
          <cell r="N688">
            <v>17866471</v>
          </cell>
          <cell r="O688" t="str">
            <v>A.F.P</v>
          </cell>
          <cell r="P688" t="str">
            <v>ING. QUIMICO</v>
          </cell>
          <cell r="Q688" t="str">
            <v>MAESTRO</v>
          </cell>
          <cell r="S688" t="str">
            <v xml:space="preserve"> </v>
          </cell>
          <cell r="U688" t="str">
            <v>CASADO</v>
          </cell>
          <cell r="V688">
            <v>30949</v>
          </cell>
          <cell r="W688" t="str">
            <v>PEDRO MUÑIZ 1118 - SANTA ISABEL - TRUJILLO</v>
          </cell>
          <cell r="X688" t="str">
            <v/>
          </cell>
          <cell r="Y688" t="str">
            <v/>
          </cell>
        </row>
        <row r="689">
          <cell r="A689">
            <v>5598</v>
          </cell>
          <cell r="B689" t="str">
            <v>INGENIERIA</v>
          </cell>
          <cell r="C689" t="str">
            <v>INGENIERIA METALURGICA</v>
          </cell>
          <cell r="D689" t="str">
            <v>MURO TORIBIO JAIME RICARDO</v>
          </cell>
          <cell r="E689" t="str">
            <v>CONTRATADO</v>
          </cell>
          <cell r="F689" t="str">
            <v>AUXILIAR TC</v>
          </cell>
          <cell r="G689">
            <v>459</v>
          </cell>
          <cell r="H689">
            <v>1</v>
          </cell>
          <cell r="I689">
            <v>0</v>
          </cell>
          <cell r="J689">
            <v>0</v>
          </cell>
          <cell r="L689" t="str">
            <v>M</v>
          </cell>
          <cell r="M689" t="str">
            <v>AUX TC</v>
          </cell>
          <cell r="N689">
            <v>18040884</v>
          </cell>
          <cell r="O689">
            <v>19990</v>
          </cell>
          <cell r="P689" t="str">
            <v>ING. METALURGISTA</v>
          </cell>
          <cell r="Q689" t="str">
            <v xml:space="preserve"> </v>
          </cell>
          <cell r="S689" t="str">
            <v xml:space="preserve"> </v>
          </cell>
          <cell r="U689" t="str">
            <v>CASADO</v>
          </cell>
          <cell r="V689">
            <v>38720</v>
          </cell>
          <cell r="W689" t="str">
            <v>MARIANO MELGAR # 155 - VISTA ALEGRE - VICTOR LARCO</v>
          </cell>
          <cell r="X689" t="str">
            <v/>
          </cell>
          <cell r="Y689" t="str">
            <v/>
          </cell>
        </row>
        <row r="690">
          <cell r="A690">
            <v>5778</v>
          </cell>
          <cell r="B690" t="str">
            <v>INGENIERIA</v>
          </cell>
          <cell r="C690" t="str">
            <v>INGENIERIA METALURGICA</v>
          </cell>
          <cell r="D690" t="str">
            <v>BRICEÑO ROLDAN BRAULIO FEDERICO</v>
          </cell>
          <cell r="E690" t="str">
            <v>CONTRATADO</v>
          </cell>
          <cell r="F690" t="str">
            <v>AUXILIAR TC</v>
          </cell>
          <cell r="G690">
            <v>585</v>
          </cell>
          <cell r="H690">
            <v>1</v>
          </cell>
          <cell r="I690">
            <v>0</v>
          </cell>
          <cell r="J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S690">
            <v>0</v>
          </cell>
          <cell r="U690">
            <v>0</v>
          </cell>
          <cell r="V690" t="str">
            <v>*</v>
          </cell>
          <cell r="W690">
            <v>0</v>
          </cell>
          <cell r="X690" t="str">
            <v/>
          </cell>
          <cell r="Y690" t="str">
            <v/>
          </cell>
        </row>
        <row r="691">
          <cell r="A691">
            <v>5233</v>
          </cell>
          <cell r="B691" t="str">
            <v>INGENIERIA</v>
          </cell>
          <cell r="C691" t="str">
            <v>INGENIERIA METALURGICA</v>
          </cell>
          <cell r="D691" t="str">
            <v>SICCHA RUIZ ORLANDO ALEX</v>
          </cell>
          <cell r="E691" t="str">
            <v>CONTRATADO</v>
          </cell>
          <cell r="F691" t="str">
            <v>AUXILIAR TC</v>
          </cell>
          <cell r="G691">
            <v>998</v>
          </cell>
          <cell r="H691">
            <v>1</v>
          </cell>
          <cell r="I691">
            <v>0</v>
          </cell>
          <cell r="J691">
            <v>0</v>
          </cell>
          <cell r="L691" t="str">
            <v>M</v>
          </cell>
          <cell r="M691" t="str">
            <v>AUX TC</v>
          </cell>
          <cell r="N691">
            <v>18026960</v>
          </cell>
          <cell r="O691" t="str">
            <v>A.F.P.</v>
          </cell>
          <cell r="P691" t="str">
            <v>ING. DE MINAS</v>
          </cell>
          <cell r="Q691" t="str">
            <v xml:space="preserve"> </v>
          </cell>
          <cell r="S691" t="str">
            <v xml:space="preserve"> </v>
          </cell>
          <cell r="U691" t="str">
            <v>SOLTERO</v>
          </cell>
          <cell r="V691">
            <v>36976</v>
          </cell>
          <cell r="W691" t="str">
            <v>FELIX ALDAR 454 -  - LA ESPERANZA</v>
          </cell>
          <cell r="X691" t="str">
            <v/>
          </cell>
          <cell r="Y691" t="str">
            <v/>
          </cell>
        </row>
        <row r="692">
          <cell r="A692">
            <v>0</v>
          </cell>
          <cell r="B692" t="str">
            <v>INGENIERIA</v>
          </cell>
          <cell r="C692" t="str">
            <v>INGENIERIA METALURGICA</v>
          </cell>
          <cell r="D692" t="str">
            <v>VACANTE</v>
          </cell>
          <cell r="E692">
            <v>0</v>
          </cell>
          <cell r="F692">
            <v>0</v>
          </cell>
          <cell r="G692">
            <v>164</v>
          </cell>
          <cell r="H692">
            <v>0</v>
          </cell>
          <cell r="I692">
            <v>0</v>
          </cell>
          <cell r="J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S692">
            <v>0</v>
          </cell>
          <cell r="U692">
            <v>0</v>
          </cell>
          <cell r="V692" t="str">
            <v>*</v>
          </cell>
          <cell r="W692">
            <v>0</v>
          </cell>
          <cell r="Y692" t="str">
            <v/>
          </cell>
        </row>
        <row r="693">
          <cell r="A693">
            <v>5266</v>
          </cell>
          <cell r="B693" t="str">
            <v>INGENIERIA</v>
          </cell>
          <cell r="C693" t="str">
            <v>INGENIERIA DE SISTEMAS</v>
          </cell>
          <cell r="D693" t="str">
            <v>OBANDO ROLDAN JUAN CARLOS</v>
          </cell>
          <cell r="E693" t="str">
            <v>NOMBRADO</v>
          </cell>
          <cell r="F693" t="str">
            <v>AUXILIAR TC</v>
          </cell>
          <cell r="G693">
            <v>754</v>
          </cell>
          <cell r="H693">
            <v>1</v>
          </cell>
          <cell r="I693">
            <v>0</v>
          </cell>
          <cell r="J693">
            <v>140</v>
          </cell>
          <cell r="L693" t="str">
            <v>M</v>
          </cell>
          <cell r="M693" t="str">
            <v>AUX TP</v>
          </cell>
          <cell r="N693">
            <v>18122605</v>
          </cell>
          <cell r="O693">
            <v>19990</v>
          </cell>
          <cell r="P693" t="str">
            <v>ING DE COMPUTACION Y SIST.</v>
          </cell>
          <cell r="Q693" t="str">
            <v>MAESTRO</v>
          </cell>
          <cell r="S693" t="str">
            <v xml:space="preserve"> </v>
          </cell>
          <cell r="U693" t="str">
            <v>SOLTERO</v>
          </cell>
          <cell r="V693">
            <v>37155</v>
          </cell>
          <cell r="W693" t="str">
            <v>LA PERLA # 570-2 - SANTA INES - TRUJILLO</v>
          </cell>
          <cell r="X693" t="str">
            <v/>
          </cell>
          <cell r="Y693" t="str">
            <v/>
          </cell>
        </row>
        <row r="694">
          <cell r="A694">
            <v>4247</v>
          </cell>
          <cell r="B694" t="str">
            <v>INGENIERIA</v>
          </cell>
          <cell r="C694" t="str">
            <v>INGENIERIA DE SISTEMAS</v>
          </cell>
          <cell r="D694" t="str">
            <v>SANTOS FERNANDEZ JUAN PEDRO</v>
          </cell>
          <cell r="E694" t="str">
            <v>NOMBRADO</v>
          </cell>
          <cell r="F694" t="str">
            <v>AUXILIAR TC</v>
          </cell>
          <cell r="G694">
            <v>828</v>
          </cell>
          <cell r="H694">
            <v>1</v>
          </cell>
          <cell r="I694">
            <v>129.41999999999999</v>
          </cell>
          <cell r="J694">
            <v>280</v>
          </cell>
          <cell r="L694" t="str">
            <v>M</v>
          </cell>
          <cell r="M694" t="str">
            <v>AUX TC</v>
          </cell>
          <cell r="N694">
            <v>17896289</v>
          </cell>
          <cell r="O694" t="str">
            <v>A.F.P</v>
          </cell>
          <cell r="P694" t="str">
            <v>ING. INDUSTRIAL</v>
          </cell>
          <cell r="Q694" t="str">
            <v>MAESTRO</v>
          </cell>
          <cell r="S694" t="str">
            <v xml:space="preserve"> </v>
          </cell>
          <cell r="U694" t="str">
            <v>SOLTERO</v>
          </cell>
          <cell r="V694">
            <v>33792</v>
          </cell>
          <cell r="W694" t="str">
            <v xml:space="preserve">MARISCAL DE ORBEGOSO Nº 249 -  - </v>
          </cell>
          <cell r="X694">
            <v>5</v>
          </cell>
          <cell r="Y694" t="str">
            <v>JEFE DE DEPARTAMENTO</v>
          </cell>
        </row>
        <row r="695">
          <cell r="A695">
            <v>5086</v>
          </cell>
          <cell r="B695" t="str">
            <v>INGENIERIA</v>
          </cell>
          <cell r="C695" t="str">
            <v>INGENIERIA DE SISTEMAS</v>
          </cell>
          <cell r="D695" t="str">
            <v>RAMIREZ LUNA VICTORIA CESAR AUGUSTO</v>
          </cell>
          <cell r="E695" t="str">
            <v>NOMBRADO</v>
          </cell>
          <cell r="F695" t="str">
            <v>AUXILIAR TP 20 H</v>
          </cell>
          <cell r="G695">
            <v>829</v>
          </cell>
          <cell r="H695">
            <v>1</v>
          </cell>
          <cell r="I695">
            <v>29.34</v>
          </cell>
          <cell r="J695">
            <v>140</v>
          </cell>
          <cell r="L695" t="str">
            <v>M</v>
          </cell>
          <cell r="M695" t="str">
            <v>AUX TP</v>
          </cell>
          <cell r="N695">
            <v>18021952</v>
          </cell>
          <cell r="O695" t="str">
            <v>A.F.P</v>
          </cell>
          <cell r="P695" t="str">
            <v>ING DE COMPUTACION Y SIST.</v>
          </cell>
          <cell r="Q695" t="str">
            <v>MAESTRO</v>
          </cell>
          <cell r="S695" t="str">
            <v>DOCTOR</v>
          </cell>
          <cell r="U695" t="str">
            <v>CASADO</v>
          </cell>
          <cell r="V695">
            <v>36469</v>
          </cell>
          <cell r="W695" t="str">
            <v>SAN JUAN 323 - SAN ANDRES - TRUJILLO</v>
          </cell>
          <cell r="X695" t="str">
            <v/>
          </cell>
          <cell r="Y695" t="str">
            <v/>
          </cell>
        </row>
        <row r="696">
          <cell r="A696">
            <v>5337</v>
          </cell>
          <cell r="B696" t="str">
            <v>INGENIERIA</v>
          </cell>
          <cell r="C696" t="str">
            <v>INGENIERIA DE SISTEMAS</v>
          </cell>
          <cell r="D696" t="str">
            <v>VIDAL MELGAREJO ZORAIDA YANET</v>
          </cell>
          <cell r="E696" t="str">
            <v>NOMBRADO</v>
          </cell>
          <cell r="F696" t="str">
            <v>AUXILIAR TC</v>
          </cell>
          <cell r="G696">
            <v>831</v>
          </cell>
          <cell r="H696">
            <v>1</v>
          </cell>
          <cell r="I696">
            <v>130.38</v>
          </cell>
          <cell r="J696">
            <v>280</v>
          </cell>
          <cell r="L696" t="str">
            <v>F</v>
          </cell>
          <cell r="M696" t="str">
            <v>AUX TC</v>
          </cell>
          <cell r="N696">
            <v>18153095</v>
          </cell>
          <cell r="O696" t="str">
            <v>A.F.P</v>
          </cell>
          <cell r="P696" t="str">
            <v>ING DE COMPUTACION Y SIST.</v>
          </cell>
          <cell r="Q696" t="str">
            <v xml:space="preserve"> </v>
          </cell>
          <cell r="S696" t="str">
            <v xml:space="preserve"> </v>
          </cell>
          <cell r="U696" t="str">
            <v>SOLTERA</v>
          </cell>
          <cell r="V696">
            <v>37368</v>
          </cell>
          <cell r="W696" t="str">
            <v>LOS GLADIOLOS 242 - SANTA EDELMIRA - VICTOR LARCO</v>
          </cell>
          <cell r="X696" t="str">
            <v/>
          </cell>
          <cell r="Y696" t="str">
            <v/>
          </cell>
        </row>
        <row r="697">
          <cell r="A697">
            <v>5339</v>
          </cell>
          <cell r="B697" t="str">
            <v>INGENIERIA</v>
          </cell>
          <cell r="C697" t="str">
            <v>INGENIERIA DE SISTEMAS</v>
          </cell>
          <cell r="D697" t="str">
            <v>ARELLANO SALAZAR CESAR</v>
          </cell>
          <cell r="E697" t="str">
            <v>NOMBRADO</v>
          </cell>
          <cell r="F697" t="str">
            <v>AUXILIAR TC</v>
          </cell>
          <cell r="G697">
            <v>832</v>
          </cell>
          <cell r="H697">
            <v>1</v>
          </cell>
          <cell r="I697">
            <v>130.38</v>
          </cell>
          <cell r="J697">
            <v>280</v>
          </cell>
          <cell r="L697" t="str">
            <v>M</v>
          </cell>
          <cell r="M697" t="str">
            <v>AUX TC</v>
          </cell>
          <cell r="N697">
            <v>18147714</v>
          </cell>
          <cell r="O697" t="str">
            <v>A.F.P</v>
          </cell>
          <cell r="P697" t="str">
            <v>ING.ELECTRONICO</v>
          </cell>
          <cell r="Q697" t="str">
            <v xml:space="preserve"> </v>
          </cell>
          <cell r="S697" t="str">
            <v xml:space="preserve"> </v>
          </cell>
          <cell r="U697" t="str">
            <v>CASADO</v>
          </cell>
          <cell r="V697">
            <v>37369</v>
          </cell>
          <cell r="W697" t="str">
            <v>MZ. A-20 LOTE 16 - MANUEL AREVALO III ETAPA - LA ESPERANZA</v>
          </cell>
          <cell r="X697" t="str">
            <v/>
          </cell>
          <cell r="Y697" t="str">
            <v/>
          </cell>
        </row>
        <row r="698">
          <cell r="A698">
            <v>5376</v>
          </cell>
          <cell r="B698" t="str">
            <v>INGENIERIA</v>
          </cell>
          <cell r="C698" t="str">
            <v>INGENIERIA DE SISTEMAS</v>
          </cell>
          <cell r="D698" t="str">
            <v>AGREDA GAMBOA EVERSON DAVID</v>
          </cell>
          <cell r="E698" t="str">
            <v>NOMBRADO</v>
          </cell>
          <cell r="F698" t="str">
            <v>AUXILIAR TP 20 H</v>
          </cell>
          <cell r="G698">
            <v>838</v>
          </cell>
          <cell r="H698">
            <v>1</v>
          </cell>
          <cell r="I698">
            <v>0</v>
          </cell>
          <cell r="J698">
            <v>140</v>
          </cell>
          <cell r="L698" t="str">
            <v>M</v>
          </cell>
          <cell r="M698" t="str">
            <v>AUX TP</v>
          </cell>
          <cell r="N698">
            <v>18161457</v>
          </cell>
          <cell r="O698" t="str">
            <v>A.F.P.</v>
          </cell>
          <cell r="P698" t="str">
            <v>ING.SISTEMAS</v>
          </cell>
          <cell r="Q698" t="str">
            <v xml:space="preserve"> </v>
          </cell>
          <cell r="S698" t="str">
            <v xml:space="preserve"> </v>
          </cell>
          <cell r="U698" t="str">
            <v>SOLTERO</v>
          </cell>
          <cell r="V698">
            <v>37487</v>
          </cell>
          <cell r="W698" t="str">
            <v>FRANCISCO SANDOVAL # 152 2DO. PISO - PALERMO - TRUJILLO</v>
          </cell>
          <cell r="X698" t="str">
            <v/>
          </cell>
          <cell r="Y698" t="str">
            <v/>
          </cell>
        </row>
        <row r="699">
          <cell r="A699">
            <v>4996</v>
          </cell>
          <cell r="B699" t="str">
            <v>INGENIERIA</v>
          </cell>
          <cell r="C699" t="str">
            <v>INGENIERIA DE SISTEMAS</v>
          </cell>
          <cell r="D699" t="str">
            <v>BOY CHAVIL LUIS ENRRIQUE</v>
          </cell>
          <cell r="E699" t="str">
            <v>NOMBRADO</v>
          </cell>
          <cell r="F699" t="str">
            <v>AUXILIAR TC</v>
          </cell>
          <cell r="G699">
            <v>849</v>
          </cell>
          <cell r="H699">
            <v>1</v>
          </cell>
          <cell r="I699">
            <v>0</v>
          </cell>
          <cell r="J699">
            <v>280</v>
          </cell>
          <cell r="L699" t="str">
            <v>M</v>
          </cell>
          <cell r="M699" t="str">
            <v>AUX TC</v>
          </cell>
          <cell r="N699">
            <v>18842081</v>
          </cell>
          <cell r="O699" t="str">
            <v>A.F.P</v>
          </cell>
          <cell r="P699" t="str">
            <v>LIC.EN COMPUTACION</v>
          </cell>
          <cell r="Q699" t="str">
            <v>MAESTRO</v>
          </cell>
          <cell r="S699" t="str">
            <v xml:space="preserve"> </v>
          </cell>
          <cell r="U699" t="str">
            <v>SOLTERO</v>
          </cell>
          <cell r="V699">
            <v>36438</v>
          </cell>
          <cell r="W699" t="str">
            <v xml:space="preserve">LOS CANARIOS MZ.H5-LOTE 3 - LA ALAMEDA - </v>
          </cell>
          <cell r="X699" t="str">
            <v/>
          </cell>
          <cell r="Y699" t="str">
            <v/>
          </cell>
        </row>
        <row r="700">
          <cell r="A700">
            <v>5599</v>
          </cell>
          <cell r="B700" t="str">
            <v>SEDE DESCENTRALIZADA VALLE JEQUETEPEQUE</v>
          </cell>
          <cell r="C700" t="str">
            <v>INGENIERIA DE SISTEMAS</v>
          </cell>
          <cell r="D700" t="str">
            <v>TENORIO CABRERA JULIO LUIS</v>
          </cell>
          <cell r="E700" t="str">
            <v>NOMBRADO</v>
          </cell>
          <cell r="F700" t="str">
            <v>AUXILIAR TC</v>
          </cell>
          <cell r="G700">
            <v>987</v>
          </cell>
          <cell r="H700">
            <v>1</v>
          </cell>
          <cell r="I700">
            <v>0</v>
          </cell>
          <cell r="J700">
            <v>0</v>
          </cell>
          <cell r="L700" t="str">
            <v>M</v>
          </cell>
          <cell r="M700" t="str">
            <v>AUX TC</v>
          </cell>
          <cell r="N700">
            <v>18010612</v>
          </cell>
          <cell r="O700">
            <v>19990</v>
          </cell>
          <cell r="P700" t="str">
            <v>ING DE COMPUTACION Y SIST.</v>
          </cell>
          <cell r="Q700" t="str">
            <v xml:space="preserve"> </v>
          </cell>
          <cell r="S700" t="str">
            <v xml:space="preserve"> </v>
          </cell>
          <cell r="U700" t="str">
            <v>SOLTERO</v>
          </cell>
          <cell r="V700">
            <v>38720</v>
          </cell>
          <cell r="W700" t="str">
            <v>HUALLAGA 143 -  - TRUJILLO</v>
          </cell>
          <cell r="X700" t="str">
            <v/>
          </cell>
          <cell r="Y700" t="str">
            <v/>
          </cell>
        </row>
        <row r="701">
          <cell r="A701">
            <v>5600</v>
          </cell>
          <cell r="B701" t="str">
            <v>INGENIERIA</v>
          </cell>
          <cell r="C701" t="str">
            <v>INGENIERIA DE SISTEMAS</v>
          </cell>
          <cell r="D701" t="str">
            <v>TORRES VILLANUEVA MARCELINO</v>
          </cell>
          <cell r="E701" t="str">
            <v>CONTRATADO</v>
          </cell>
          <cell r="F701" t="str">
            <v>AUXILIAR TC</v>
          </cell>
          <cell r="G701">
            <v>207</v>
          </cell>
          <cell r="H701">
            <v>1</v>
          </cell>
          <cell r="I701">
            <v>0</v>
          </cell>
          <cell r="J701">
            <v>0</v>
          </cell>
          <cell r="L701" t="str">
            <v>M</v>
          </cell>
          <cell r="M701" t="str">
            <v>AUX TC</v>
          </cell>
          <cell r="N701">
            <v>17865408</v>
          </cell>
          <cell r="O701">
            <v>19990</v>
          </cell>
          <cell r="P701" t="str">
            <v>ING. QUIMICO</v>
          </cell>
          <cell r="Q701" t="str">
            <v xml:space="preserve"> </v>
          </cell>
          <cell r="S701" t="str">
            <v xml:space="preserve"> </v>
          </cell>
          <cell r="U701" t="str">
            <v>CASADO</v>
          </cell>
          <cell r="V701">
            <v>38720</v>
          </cell>
          <cell r="W701" t="str">
            <v>PROGRESO 165 - HUERTA GRANDE - TRUJILLO</v>
          </cell>
          <cell r="X701" t="str">
            <v/>
          </cell>
          <cell r="Y701" t="str">
            <v/>
          </cell>
        </row>
        <row r="702">
          <cell r="A702">
            <v>5338</v>
          </cell>
          <cell r="B702" t="str">
            <v>INGENIERIA</v>
          </cell>
          <cell r="C702" t="str">
            <v>INGENIERIA DE SISTEMAS</v>
          </cell>
          <cell r="D702" t="str">
            <v>DIAZ SANCHEZ JAIME EDUARDO</v>
          </cell>
          <cell r="E702" t="str">
            <v>CONTRATADO</v>
          </cell>
          <cell r="F702" t="str">
            <v>AUXILIAR TC</v>
          </cell>
          <cell r="G702">
            <v>383</v>
          </cell>
          <cell r="H702">
            <v>1</v>
          </cell>
          <cell r="I702">
            <v>0</v>
          </cell>
          <cell r="J702">
            <v>0</v>
          </cell>
          <cell r="L702" t="str">
            <v>M</v>
          </cell>
          <cell r="M702" t="str">
            <v>AUX TP</v>
          </cell>
          <cell r="N702">
            <v>19210676</v>
          </cell>
          <cell r="O702" t="str">
            <v>A.F.P.</v>
          </cell>
          <cell r="P702" t="str">
            <v>ING.SISTEMAS</v>
          </cell>
          <cell r="Q702" t="str">
            <v xml:space="preserve"> </v>
          </cell>
          <cell r="S702" t="str">
            <v xml:space="preserve"> </v>
          </cell>
          <cell r="U702" t="str">
            <v>SOLTERO</v>
          </cell>
          <cell r="V702">
            <v>37369</v>
          </cell>
          <cell r="W702" t="str">
            <v>LOS PAUJILES MZ. C LOTE 8 2DO. PISO - LOS FLORES - VICTOR LARCO</v>
          </cell>
          <cell r="X702" t="str">
            <v/>
          </cell>
          <cell r="Y702" t="str">
            <v/>
          </cell>
        </row>
        <row r="703">
          <cell r="A703">
            <v>5794</v>
          </cell>
          <cell r="B703" t="str">
            <v>INGENIERIA</v>
          </cell>
          <cell r="C703" t="str">
            <v>INGENIERIA DE SISTEMAS</v>
          </cell>
          <cell r="D703" t="str">
            <v>MENDOZA RIVERA RICARDO DARÍO</v>
          </cell>
          <cell r="E703" t="str">
            <v>CONTRATADO</v>
          </cell>
          <cell r="F703" t="str">
            <v>AUXILIAR TC</v>
          </cell>
          <cell r="G703">
            <v>753</v>
          </cell>
          <cell r="H703">
            <v>1</v>
          </cell>
          <cell r="I703">
            <v>0</v>
          </cell>
          <cell r="J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S703">
            <v>0</v>
          </cell>
          <cell r="U703">
            <v>0</v>
          </cell>
          <cell r="V703" t="str">
            <v>*</v>
          </cell>
          <cell r="W703">
            <v>0</v>
          </cell>
          <cell r="X703" t="str">
            <v/>
          </cell>
          <cell r="Y703" t="str">
            <v/>
          </cell>
          <cell r="Z703" t="str">
            <v>REEM. TENORIO (NOMBRADO VALLE)</v>
          </cell>
        </row>
        <row r="704">
          <cell r="A704">
            <v>5601</v>
          </cell>
          <cell r="B704" t="str">
            <v>INGENIERIA</v>
          </cell>
          <cell r="C704" t="str">
            <v>INGENIERIA DE SISTEMAS</v>
          </cell>
          <cell r="D704" t="str">
            <v>MENDEZ ZAVALETA OSCAR ALEJANDRO</v>
          </cell>
          <cell r="E704" t="str">
            <v>CONTRATADO</v>
          </cell>
          <cell r="F704" t="str">
            <v>AUXILIAR TP 20 H</v>
          </cell>
          <cell r="G704">
            <v>837</v>
          </cell>
          <cell r="H704">
            <v>1</v>
          </cell>
          <cell r="I704">
            <v>0</v>
          </cell>
          <cell r="J704">
            <v>0</v>
          </cell>
          <cell r="L704" t="str">
            <v>M</v>
          </cell>
          <cell r="M704" t="str">
            <v>AUX TC</v>
          </cell>
          <cell r="N704">
            <v>18162610</v>
          </cell>
          <cell r="O704">
            <v>19990</v>
          </cell>
          <cell r="P704" t="str">
            <v>ING.SISTEMAS</v>
          </cell>
          <cell r="Q704" t="str">
            <v xml:space="preserve"> </v>
          </cell>
          <cell r="S704" t="str">
            <v xml:space="preserve"> </v>
          </cell>
          <cell r="U704" t="str">
            <v>CASADO</v>
          </cell>
          <cell r="V704">
            <v>38720</v>
          </cell>
          <cell r="W704" t="str">
            <v>JULIO CHIRIBOGA 1110-6 - LAS QUINTANAS - TRUJILLO</v>
          </cell>
          <cell r="X704" t="str">
            <v/>
          </cell>
          <cell r="Y704" t="str">
            <v/>
          </cell>
        </row>
        <row r="705">
          <cell r="A705">
            <v>4535</v>
          </cell>
          <cell r="B705" t="str">
            <v>INGENIERIA</v>
          </cell>
          <cell r="C705" t="str">
            <v>INGENIERIA INDUSTRIAL</v>
          </cell>
          <cell r="D705" t="str">
            <v>HERNANDEZ MOLINA ANGEL</v>
          </cell>
          <cell r="E705" t="str">
            <v>NOMBRADO</v>
          </cell>
          <cell r="F705" t="str">
            <v>ASOCIADO TC</v>
          </cell>
          <cell r="G705">
            <v>512</v>
          </cell>
          <cell r="H705">
            <v>1</v>
          </cell>
          <cell r="I705">
            <v>286.33999999999997</v>
          </cell>
          <cell r="J705">
            <v>560</v>
          </cell>
          <cell r="L705" t="str">
            <v>M</v>
          </cell>
          <cell r="M705" t="str">
            <v>ASO TC</v>
          </cell>
          <cell r="N705">
            <v>17980292</v>
          </cell>
          <cell r="O705" t="str">
            <v>A.F.P</v>
          </cell>
          <cell r="P705" t="str">
            <v>ING. INDUSTRIAL</v>
          </cell>
          <cell r="Q705" t="str">
            <v>MAESTRO</v>
          </cell>
          <cell r="S705" t="str">
            <v xml:space="preserve"> </v>
          </cell>
          <cell r="U705" t="str">
            <v>CASADO</v>
          </cell>
          <cell r="V705">
            <v>34456</v>
          </cell>
          <cell r="W705" t="str">
            <v>J. KENNEDY N° 123 - LA PERLA - TRUJILLO</v>
          </cell>
          <cell r="X705">
            <v>6</v>
          </cell>
          <cell r="Y705" t="str">
            <v>DIRECTOR DE ESCUELA</v>
          </cell>
        </row>
        <row r="706">
          <cell r="A706">
            <v>4910</v>
          </cell>
          <cell r="B706" t="str">
            <v>INGENIERIA</v>
          </cell>
          <cell r="C706" t="str">
            <v>INGENIERIA INDUSTRIAL</v>
          </cell>
          <cell r="D706" t="str">
            <v>BACA LOPEZ MARCOS GREGORIO</v>
          </cell>
          <cell r="E706" t="str">
            <v>NOMBRADO</v>
          </cell>
          <cell r="F706" t="str">
            <v>ASOCIADO TP 20 H</v>
          </cell>
          <cell r="G706">
            <v>516</v>
          </cell>
          <cell r="H706">
            <v>1</v>
          </cell>
          <cell r="I706">
            <v>29.34</v>
          </cell>
          <cell r="J706">
            <v>140</v>
          </cell>
          <cell r="L706" t="str">
            <v>M</v>
          </cell>
          <cell r="M706" t="str">
            <v>AUX TP</v>
          </cell>
          <cell r="N706">
            <v>17805248</v>
          </cell>
          <cell r="O706" t="str">
            <v>A.F.P</v>
          </cell>
          <cell r="P706" t="str">
            <v>ING. INDUSTRIAL</v>
          </cell>
          <cell r="Q706" t="str">
            <v>MAESTRO</v>
          </cell>
          <cell r="S706" t="str">
            <v xml:space="preserve"> </v>
          </cell>
          <cell r="U706" t="str">
            <v>CASADO</v>
          </cell>
          <cell r="V706">
            <v>36168</v>
          </cell>
          <cell r="W706" t="str">
            <v xml:space="preserve">LUIS ALBRETH N° 709 LAS QUINTANAS -  - </v>
          </cell>
          <cell r="X706" t="str">
            <v/>
          </cell>
          <cell r="Y706" t="str">
            <v/>
          </cell>
        </row>
        <row r="707">
          <cell r="A707">
            <v>1704</v>
          </cell>
          <cell r="B707" t="str">
            <v>INGENIERIA</v>
          </cell>
          <cell r="C707" t="str">
            <v>INGENIERIA INDUSTRIAL</v>
          </cell>
          <cell r="D707" t="str">
            <v>ROJAS RODRIGUEZ CARLOS ALFONSO</v>
          </cell>
          <cell r="E707" t="str">
            <v>NOMBRADO</v>
          </cell>
          <cell r="F707" t="str">
            <v>PRINCIPAL DE</v>
          </cell>
          <cell r="G707">
            <v>807</v>
          </cell>
          <cell r="H707">
            <v>1</v>
          </cell>
          <cell r="I707">
            <v>655.52</v>
          </cell>
          <cell r="J707">
            <v>1200</v>
          </cell>
          <cell r="L707" t="str">
            <v>M</v>
          </cell>
          <cell r="M707" t="str">
            <v>PRI DE</v>
          </cell>
          <cell r="N707">
            <v>17847769</v>
          </cell>
          <cell r="O707">
            <v>20530</v>
          </cell>
          <cell r="P707" t="str">
            <v>ING. INDUSTRIAL</v>
          </cell>
          <cell r="Q707" t="str">
            <v>MAESTRO</v>
          </cell>
          <cell r="S707" t="str">
            <v>DOCTOR</v>
          </cell>
          <cell r="U707" t="str">
            <v>SOLTERO</v>
          </cell>
          <cell r="V707">
            <v>27792</v>
          </cell>
          <cell r="W707" t="str">
            <v>SERVALO GUTIERREZ N° 422 - STO. DOMINGUITO - TRUJILLO</v>
          </cell>
          <cell r="X707" t="str">
            <v/>
          </cell>
          <cell r="Y707" t="str">
            <v/>
          </cell>
        </row>
        <row r="708">
          <cell r="A708">
            <v>3301</v>
          </cell>
          <cell r="B708" t="str">
            <v>INGENIERIA</v>
          </cell>
          <cell r="C708" t="str">
            <v>INGENIERIA INDUSTRIAL</v>
          </cell>
          <cell r="D708" t="str">
            <v>BENITES GUTIERREZ LUIS ALBERTO</v>
          </cell>
          <cell r="E708" t="str">
            <v>NOMBRADO</v>
          </cell>
          <cell r="F708" t="str">
            <v>PRINCIPAL DE</v>
          </cell>
          <cell r="G708">
            <v>808</v>
          </cell>
          <cell r="H708">
            <v>1</v>
          </cell>
          <cell r="I708">
            <v>242.54</v>
          </cell>
          <cell r="J708">
            <v>1200</v>
          </cell>
          <cell r="L708" t="str">
            <v>M</v>
          </cell>
          <cell r="M708" t="str">
            <v>PRI DE</v>
          </cell>
          <cell r="N708">
            <v>17852866</v>
          </cell>
          <cell r="O708" t="str">
            <v>A.F.P</v>
          </cell>
          <cell r="P708" t="str">
            <v>ING. INDUSTRIAL</v>
          </cell>
          <cell r="Q708" t="str">
            <v>MAESTRO</v>
          </cell>
          <cell r="S708" t="str">
            <v xml:space="preserve"> </v>
          </cell>
          <cell r="U708" t="str">
            <v>CASADO</v>
          </cell>
          <cell r="V708">
            <v>32513</v>
          </cell>
          <cell r="W708" t="str">
            <v>LOS TILOS N° 270 - CALIFORNIA - TRUJILLO</v>
          </cell>
          <cell r="X708" t="str">
            <v/>
          </cell>
          <cell r="Y708" t="str">
            <v/>
          </cell>
        </row>
        <row r="709">
          <cell r="A709">
            <v>1645</v>
          </cell>
          <cell r="B709" t="str">
            <v>INGENIERIA</v>
          </cell>
          <cell r="C709" t="str">
            <v>INGENIERIA INDUSTRIAL</v>
          </cell>
          <cell r="D709" t="str">
            <v>ZEGARRA PALACIOS JUAN RICARDO</v>
          </cell>
          <cell r="E709" t="str">
            <v>NOMBRADO</v>
          </cell>
          <cell r="F709" t="str">
            <v>PRINCIPAL DE</v>
          </cell>
          <cell r="G709">
            <v>809</v>
          </cell>
          <cell r="H709">
            <v>1</v>
          </cell>
          <cell r="I709">
            <v>655.54</v>
          </cell>
          <cell r="J709">
            <v>1200</v>
          </cell>
          <cell r="L709" t="str">
            <v>M</v>
          </cell>
          <cell r="M709" t="str">
            <v>PRI DE</v>
          </cell>
          <cell r="N709">
            <v>17828255</v>
          </cell>
          <cell r="O709">
            <v>20530</v>
          </cell>
          <cell r="P709" t="str">
            <v>ING. QUIMICO</v>
          </cell>
          <cell r="Q709" t="str">
            <v>MAESTRO</v>
          </cell>
          <cell r="S709" t="str">
            <v xml:space="preserve"> </v>
          </cell>
          <cell r="U709" t="str">
            <v>CASADO</v>
          </cell>
          <cell r="V709">
            <v>27576</v>
          </cell>
          <cell r="W709" t="str">
            <v>FRANCISCO SOLANO N° 258 - SAN ANDRES - TRUJILLO</v>
          </cell>
          <cell r="X709" t="str">
            <v/>
          </cell>
          <cell r="Y709" t="str">
            <v/>
          </cell>
        </row>
        <row r="710">
          <cell r="A710">
            <v>1855</v>
          </cell>
          <cell r="B710" t="str">
            <v>INGENIERIA</v>
          </cell>
          <cell r="C710" t="str">
            <v>INGENIERIA INDUSTRIAL</v>
          </cell>
          <cell r="D710" t="str">
            <v>URRUTIA ROLDAN CARLOS JORGE</v>
          </cell>
          <cell r="E710" t="str">
            <v>NOMBRADO</v>
          </cell>
          <cell r="F710" t="str">
            <v>PRINCIPAL DE</v>
          </cell>
          <cell r="G710">
            <v>810</v>
          </cell>
          <cell r="H710">
            <v>1</v>
          </cell>
          <cell r="I710">
            <v>655.54</v>
          </cell>
          <cell r="J710">
            <v>1200</v>
          </cell>
          <cell r="L710" t="str">
            <v>M</v>
          </cell>
          <cell r="M710" t="str">
            <v>PRI DE</v>
          </cell>
          <cell r="N710">
            <v>17918283</v>
          </cell>
          <cell r="O710">
            <v>20530</v>
          </cell>
          <cell r="P710" t="str">
            <v>ING. QUIMICO</v>
          </cell>
          <cell r="Q710" t="str">
            <v xml:space="preserve"> </v>
          </cell>
          <cell r="S710" t="str">
            <v xml:space="preserve"> </v>
          </cell>
          <cell r="U710" t="str">
            <v>CASADO</v>
          </cell>
          <cell r="V710">
            <v>28383</v>
          </cell>
          <cell r="W710" t="str">
            <v>TAMBO N° 143 - LA INTENDENCIA - TRUJILLO</v>
          </cell>
          <cell r="X710" t="str">
            <v/>
          </cell>
          <cell r="Y710" t="str">
            <v/>
          </cell>
        </row>
        <row r="711">
          <cell r="A711">
            <v>2025</v>
          </cell>
          <cell r="B711" t="str">
            <v>INGENIERIA</v>
          </cell>
          <cell r="C711" t="str">
            <v>INGENIERIA INDUSTRIAL</v>
          </cell>
          <cell r="D711" t="str">
            <v>ESQUIVEL FLORES CARLOS ANTONIO</v>
          </cell>
          <cell r="E711" t="str">
            <v>NOMBRADO</v>
          </cell>
          <cell r="F711" t="str">
            <v>PRINCIPAL DE</v>
          </cell>
          <cell r="G711">
            <v>811</v>
          </cell>
          <cell r="H711">
            <v>1</v>
          </cell>
          <cell r="I711">
            <v>645.55999999999995</v>
          </cell>
          <cell r="J711">
            <v>1200</v>
          </cell>
          <cell r="L711" t="str">
            <v>M</v>
          </cell>
          <cell r="M711" t="str">
            <v>PRI DE</v>
          </cell>
          <cell r="N711">
            <v>17801176</v>
          </cell>
          <cell r="O711" t="str">
            <v>A.F.P</v>
          </cell>
          <cell r="P711" t="str">
            <v>ING. QUIMICO</v>
          </cell>
          <cell r="Q711" t="str">
            <v>MAESTRO</v>
          </cell>
          <cell r="S711" t="str">
            <v xml:space="preserve"> </v>
          </cell>
          <cell r="U711" t="str">
            <v>CASADO</v>
          </cell>
          <cell r="V711">
            <v>29281</v>
          </cell>
          <cell r="W711" t="str">
            <v>MARAÑON N° 115 2DO PISO - LA INTENDENCIA - TRUJILLO</v>
          </cell>
          <cell r="X711" t="str">
            <v/>
          </cell>
          <cell r="Y711" t="str">
            <v/>
          </cell>
        </row>
        <row r="712">
          <cell r="A712">
            <v>2040</v>
          </cell>
          <cell r="B712" t="str">
            <v>INGENIERIA</v>
          </cell>
          <cell r="C712" t="str">
            <v>INGENIERIA INDUSTRIAL</v>
          </cell>
          <cell r="D712" t="str">
            <v>ALVARADO IZAGUIRRE ZULLY</v>
          </cell>
          <cell r="E712" t="str">
            <v>NOMBRADO</v>
          </cell>
          <cell r="F712" t="str">
            <v>PRINCIPAL DE</v>
          </cell>
          <cell r="G712">
            <v>812</v>
          </cell>
          <cell r="H712">
            <v>1</v>
          </cell>
          <cell r="I712">
            <v>630.78</v>
          </cell>
          <cell r="J712">
            <v>1200</v>
          </cell>
          <cell r="L712" t="str">
            <v>F</v>
          </cell>
          <cell r="M712" t="str">
            <v>PRI DE</v>
          </cell>
          <cell r="N712">
            <v>18040428</v>
          </cell>
          <cell r="O712" t="str">
            <v>A.F.P</v>
          </cell>
          <cell r="P712" t="str">
            <v>ING.INDUSTRIAL</v>
          </cell>
          <cell r="Q712" t="str">
            <v>MAESTRO</v>
          </cell>
          <cell r="S712" t="str">
            <v xml:space="preserve"> </v>
          </cell>
          <cell r="U712" t="str">
            <v>CASADO</v>
          </cell>
          <cell r="V712">
            <v>29318</v>
          </cell>
          <cell r="W712" t="str">
            <v>BOBADILLA 466 - MONSERRATE IV ETAPA - TRUJILLO</v>
          </cell>
          <cell r="X712">
            <v>6</v>
          </cell>
          <cell r="Y712" t="str">
            <v>DIRECTOR DE ESCUELA</v>
          </cell>
        </row>
        <row r="713">
          <cell r="A713">
            <v>5065</v>
          </cell>
          <cell r="B713" t="str">
            <v>INGENIERIA</v>
          </cell>
          <cell r="C713" t="str">
            <v>INGENIERIA INDUSTRIAL</v>
          </cell>
          <cell r="D713" t="str">
            <v>SIFUENTES INOSTROZA HERMES NATIVIDAD</v>
          </cell>
          <cell r="E713" t="str">
            <v>NOMBRADO</v>
          </cell>
          <cell r="F713" t="str">
            <v>PRINCIPAL DE</v>
          </cell>
          <cell r="G713">
            <v>813</v>
          </cell>
          <cell r="H713">
            <v>1</v>
          </cell>
          <cell r="I713">
            <v>257.02</v>
          </cell>
          <cell r="J713">
            <v>1200</v>
          </cell>
          <cell r="L713" t="str">
            <v>M</v>
          </cell>
          <cell r="M713" t="str">
            <v>PRI DE</v>
          </cell>
          <cell r="N713">
            <v>18173287</v>
          </cell>
          <cell r="O713" t="str">
            <v>A.F.P</v>
          </cell>
          <cell r="P713" t="str">
            <v>ING. INDUSTRIAL</v>
          </cell>
          <cell r="Q713" t="str">
            <v>MAESTRO</v>
          </cell>
          <cell r="S713" t="str">
            <v xml:space="preserve"> </v>
          </cell>
          <cell r="U713" t="str">
            <v>CASADO</v>
          </cell>
          <cell r="V713">
            <v>33298</v>
          </cell>
          <cell r="W713" t="str">
            <v>MZ-D LOTE 3 - LA ARBOLEDA - TRUJILLO</v>
          </cell>
          <cell r="X713">
            <v>5</v>
          </cell>
          <cell r="Y713" t="str">
            <v>JEFE DE DEPARTAMENTO</v>
          </cell>
        </row>
        <row r="714">
          <cell r="A714">
            <v>1460</v>
          </cell>
          <cell r="B714" t="str">
            <v>INGENIERIA</v>
          </cell>
          <cell r="C714" t="str">
            <v>INGENIERIA INDUSTRIAL</v>
          </cell>
          <cell r="D714" t="str">
            <v>SEIJAS VELASQUEZ SEGUNDO</v>
          </cell>
          <cell r="E714" t="str">
            <v>NOMBRADO</v>
          </cell>
          <cell r="F714" t="str">
            <v>PRINCIPAL DE</v>
          </cell>
          <cell r="G714">
            <v>814</v>
          </cell>
          <cell r="H714">
            <v>1</v>
          </cell>
          <cell r="I714">
            <v>642.12</v>
          </cell>
          <cell r="J714">
            <v>1200</v>
          </cell>
          <cell r="L714" t="str">
            <v>M</v>
          </cell>
          <cell r="M714" t="str">
            <v>PRI DE</v>
          </cell>
          <cell r="N714">
            <v>17842446</v>
          </cell>
          <cell r="O714" t="str">
            <v>A.F.P</v>
          </cell>
          <cell r="P714" t="str">
            <v>ING. QUIMICO</v>
          </cell>
          <cell r="Q714" t="str">
            <v>MAESTRO</v>
          </cell>
          <cell r="S714" t="str">
            <v>DOCTOR</v>
          </cell>
          <cell r="U714" t="str">
            <v>CASADO</v>
          </cell>
          <cell r="V714">
            <v>30804</v>
          </cell>
          <cell r="W714" t="str">
            <v>LAS GAVIOTAS 1250 - LOS PINOS - TRUJILLO</v>
          </cell>
          <cell r="X714" t="str">
            <v/>
          </cell>
          <cell r="Y714" t="str">
            <v/>
          </cell>
        </row>
        <row r="715">
          <cell r="A715">
            <v>3200</v>
          </cell>
          <cell r="B715" t="str">
            <v>INGENIERIA</v>
          </cell>
          <cell r="C715" t="str">
            <v>INGENIERIA INDUSTRIAL</v>
          </cell>
          <cell r="D715" t="str">
            <v>ROMERO SHOLLANDE CARLOS AURELIO</v>
          </cell>
          <cell r="E715" t="str">
            <v>NOMBRADO</v>
          </cell>
          <cell r="F715" t="str">
            <v>ASOCIADO DE</v>
          </cell>
          <cell r="G715">
            <v>815</v>
          </cell>
          <cell r="H715">
            <v>1</v>
          </cell>
          <cell r="I715">
            <v>286.04000000000002</v>
          </cell>
          <cell r="J715">
            <v>580</v>
          </cell>
          <cell r="L715" t="str">
            <v>M</v>
          </cell>
          <cell r="M715" t="str">
            <v>ASO TC</v>
          </cell>
          <cell r="N715">
            <v>17883940</v>
          </cell>
          <cell r="O715" t="str">
            <v>A.F.P</v>
          </cell>
          <cell r="P715" t="str">
            <v>ING. INDUSTRIAL</v>
          </cell>
          <cell r="Q715" t="str">
            <v>MAESTRO</v>
          </cell>
          <cell r="S715" t="str">
            <v xml:space="preserve"> </v>
          </cell>
          <cell r="U715" t="str">
            <v>CASADO</v>
          </cell>
          <cell r="V715">
            <v>32209</v>
          </cell>
          <cell r="W715" t="str">
            <v>MZ. H3 LOTE-3 - SAN ANDRES V ETAPA - VICTOR LARCO</v>
          </cell>
          <cell r="X715">
            <v>7</v>
          </cell>
          <cell r="Y715" t="str">
            <v>JEFE OFICINA GENERAL</v>
          </cell>
        </row>
        <row r="716">
          <cell r="A716">
            <v>5066</v>
          </cell>
          <cell r="B716" t="str">
            <v>INGENIERIA</v>
          </cell>
          <cell r="C716" t="str">
            <v>INGENIERIA INDUSTRIAL</v>
          </cell>
          <cell r="D716" t="str">
            <v>GUTIERREZ PESANTES ELIAS</v>
          </cell>
          <cell r="E716" t="str">
            <v>NOMBRADO</v>
          </cell>
          <cell r="F716" t="str">
            <v>ASOCIADO DE</v>
          </cell>
          <cell r="G716">
            <v>816</v>
          </cell>
          <cell r="H716">
            <v>1</v>
          </cell>
          <cell r="I716">
            <v>282.72000000000003</v>
          </cell>
          <cell r="J716">
            <v>580</v>
          </cell>
          <cell r="L716" t="str">
            <v>M</v>
          </cell>
          <cell r="M716" t="str">
            <v>ASO TC</v>
          </cell>
          <cell r="N716">
            <v>17943311</v>
          </cell>
          <cell r="O716" t="str">
            <v>A.F.P</v>
          </cell>
          <cell r="P716" t="str">
            <v>ING. INDUSTRIAL</v>
          </cell>
          <cell r="Q716" t="str">
            <v>MAESTRO</v>
          </cell>
          <cell r="S716" t="str">
            <v xml:space="preserve"> </v>
          </cell>
          <cell r="U716" t="str">
            <v>SOLTERO</v>
          </cell>
          <cell r="V716">
            <v>33298</v>
          </cell>
          <cell r="W716" t="str">
            <v>TITU CUSI YUPANQUI Nº 875 -  - PORVENIR</v>
          </cell>
          <cell r="X716" t="str">
            <v/>
          </cell>
          <cell r="Y716" t="str">
            <v/>
          </cell>
        </row>
        <row r="717">
          <cell r="A717">
            <v>3335</v>
          </cell>
          <cell r="B717" t="str">
            <v>INGENIERIA</v>
          </cell>
          <cell r="C717" t="str">
            <v>INGENIERIA INDUSTRIAL</v>
          </cell>
          <cell r="D717" t="str">
            <v>RAMIREZ CORDOVA SEGUNDO MIGUEL</v>
          </cell>
          <cell r="E717" t="str">
            <v>NOMBRADO</v>
          </cell>
          <cell r="F717" t="str">
            <v>ASOCIADO TC</v>
          </cell>
          <cell r="G717">
            <v>818</v>
          </cell>
          <cell r="H717">
            <v>1</v>
          </cell>
          <cell r="I717">
            <v>277.10000000000002</v>
          </cell>
          <cell r="J717">
            <v>560</v>
          </cell>
          <cell r="L717" t="str">
            <v>M</v>
          </cell>
          <cell r="M717" t="str">
            <v>ASO TC</v>
          </cell>
          <cell r="N717">
            <v>17924015</v>
          </cell>
          <cell r="O717" t="str">
            <v>A.F.P</v>
          </cell>
          <cell r="P717" t="str">
            <v>ING. INDUSTRIAL</v>
          </cell>
          <cell r="Q717" t="str">
            <v>MAESTRO</v>
          </cell>
          <cell r="S717" t="str">
            <v xml:space="preserve"> </v>
          </cell>
          <cell r="U717" t="str">
            <v>SOLTERO</v>
          </cell>
          <cell r="V717">
            <v>32708</v>
          </cell>
          <cell r="W717" t="str">
            <v xml:space="preserve">ASENCIO DE SALAS MZ. LL LOTE 5 EL BOSQUE -  - </v>
          </cell>
          <cell r="X717" t="str">
            <v/>
          </cell>
          <cell r="Y717" t="str">
            <v/>
          </cell>
        </row>
        <row r="718">
          <cell r="A718">
            <v>2818</v>
          </cell>
          <cell r="B718" t="str">
            <v>INGENIERIA</v>
          </cell>
          <cell r="C718" t="str">
            <v>INGENIERIA INDUSTRIAL</v>
          </cell>
          <cell r="D718" t="str">
            <v>OREJUELA DE MOSQUERA LUISA ANGELICA</v>
          </cell>
          <cell r="E718" t="str">
            <v>NOMBRADO</v>
          </cell>
          <cell r="F718" t="str">
            <v>ASOCIADO TC</v>
          </cell>
          <cell r="G718">
            <v>819</v>
          </cell>
          <cell r="H718">
            <v>1</v>
          </cell>
          <cell r="I718">
            <v>271.33999999999997</v>
          </cell>
          <cell r="J718">
            <v>560</v>
          </cell>
          <cell r="L718" t="str">
            <v>F</v>
          </cell>
          <cell r="M718" t="str">
            <v>ASO TC</v>
          </cell>
          <cell r="N718">
            <v>17814507</v>
          </cell>
          <cell r="O718" t="str">
            <v>A.F.P</v>
          </cell>
          <cell r="P718" t="str">
            <v>ING. QUIMICO</v>
          </cell>
          <cell r="Q718" t="str">
            <v>MAESTRO</v>
          </cell>
          <cell r="S718" t="str">
            <v xml:space="preserve"> </v>
          </cell>
          <cell r="U718" t="str">
            <v>CASADA</v>
          </cell>
          <cell r="V718">
            <v>31161</v>
          </cell>
          <cell r="W718" t="str">
            <v>LAS MAGNOLIAS N° 494 - CALIFORNIA - TRUJILLO</v>
          </cell>
          <cell r="X718" t="str">
            <v/>
          </cell>
          <cell r="Y718" t="str">
            <v/>
          </cell>
        </row>
        <row r="719">
          <cell r="A719">
            <v>4728</v>
          </cell>
          <cell r="B719" t="str">
            <v>INGENIERIA</v>
          </cell>
          <cell r="C719" t="str">
            <v>INGENIERIA INDUSTRIAL</v>
          </cell>
          <cell r="D719" t="str">
            <v>POEMAPE ROJAS GLORIA IRENE</v>
          </cell>
          <cell r="E719" t="str">
            <v>NOMBRADO</v>
          </cell>
          <cell r="F719" t="str">
            <v>AUXILIAR TC</v>
          </cell>
          <cell r="G719">
            <v>825</v>
          </cell>
          <cell r="H719">
            <v>1</v>
          </cell>
          <cell r="I719">
            <v>130.38</v>
          </cell>
          <cell r="J719">
            <v>280</v>
          </cell>
          <cell r="L719" t="str">
            <v>F</v>
          </cell>
          <cell r="M719" t="str">
            <v>AUX TC</v>
          </cell>
          <cell r="N719">
            <v>17815444</v>
          </cell>
          <cell r="O719" t="str">
            <v>A.F.P</v>
          </cell>
          <cell r="P719" t="str">
            <v>ING. INDUSTRIAL</v>
          </cell>
          <cell r="Q719" t="str">
            <v>MAESTRO</v>
          </cell>
          <cell r="S719" t="str">
            <v xml:space="preserve"> </v>
          </cell>
          <cell r="U719" t="str">
            <v>SOLTERA</v>
          </cell>
          <cell r="V719">
            <v>35186</v>
          </cell>
          <cell r="W719" t="str">
            <v>CAHUIDE N° 633 - SANTA MARIA - TRUJILLO</v>
          </cell>
          <cell r="X719" t="str">
            <v/>
          </cell>
          <cell r="Y719" t="str">
            <v/>
          </cell>
        </row>
        <row r="720">
          <cell r="A720">
            <v>4998</v>
          </cell>
          <cell r="B720" t="str">
            <v>INGENIERIA</v>
          </cell>
          <cell r="C720" t="str">
            <v>INGENIERIA INDUSTRIAL</v>
          </cell>
          <cell r="D720" t="str">
            <v>MEDINA RODRIGUEZ JORGE ENRIQUE</v>
          </cell>
          <cell r="E720" t="str">
            <v>NOMBRADO</v>
          </cell>
          <cell r="F720" t="str">
            <v>AUXILIAR TC</v>
          </cell>
          <cell r="G720">
            <v>826</v>
          </cell>
          <cell r="H720">
            <v>1</v>
          </cell>
          <cell r="I720">
            <v>130.38</v>
          </cell>
          <cell r="J720">
            <v>280</v>
          </cell>
          <cell r="L720" t="str">
            <v>M</v>
          </cell>
          <cell r="M720" t="str">
            <v>AUX TC</v>
          </cell>
          <cell r="N720">
            <v>17894163</v>
          </cell>
          <cell r="O720" t="str">
            <v>A.F.P</v>
          </cell>
          <cell r="P720" t="str">
            <v>ING. INDUSTRIAL</v>
          </cell>
          <cell r="Q720" t="str">
            <v>MAESTRO</v>
          </cell>
          <cell r="S720" t="str">
            <v xml:space="preserve"> </v>
          </cell>
          <cell r="U720" t="str">
            <v>CASADO</v>
          </cell>
          <cell r="V720">
            <v>36411</v>
          </cell>
          <cell r="W720" t="str">
            <v>GUZMAN BARRON N° 971 - EL BOSQUE - TRUJILLO</v>
          </cell>
          <cell r="X720" t="str">
            <v/>
          </cell>
          <cell r="Y720" t="str">
            <v/>
          </cell>
        </row>
        <row r="721">
          <cell r="A721">
            <v>5157</v>
          </cell>
          <cell r="B721" t="str">
            <v>INGENIERIA</v>
          </cell>
          <cell r="C721" t="str">
            <v>INGENIERIA INDUSTRIAL</v>
          </cell>
          <cell r="D721" t="str">
            <v>OLIVARES ESPINO IVAN MARTIN</v>
          </cell>
          <cell r="E721" t="str">
            <v>NOMBRADO</v>
          </cell>
          <cell r="F721" t="str">
            <v>AUXILIAR TC</v>
          </cell>
          <cell r="G721">
            <v>827</v>
          </cell>
          <cell r="H721">
            <v>1</v>
          </cell>
          <cell r="I721">
            <v>130.38</v>
          </cell>
          <cell r="J721">
            <v>280</v>
          </cell>
          <cell r="L721" t="str">
            <v>M</v>
          </cell>
          <cell r="M721" t="str">
            <v>AUX TC</v>
          </cell>
          <cell r="N721" t="str">
            <v>06690190</v>
          </cell>
          <cell r="O721" t="str">
            <v>A.F.P</v>
          </cell>
          <cell r="P721" t="str">
            <v>ING. INDUSTRIAL</v>
          </cell>
          <cell r="Q721" t="str">
            <v>MAESTRO</v>
          </cell>
          <cell r="S721" t="str">
            <v xml:space="preserve"> </v>
          </cell>
          <cell r="U721" t="str">
            <v>CASADO</v>
          </cell>
          <cell r="V721">
            <v>36641</v>
          </cell>
          <cell r="W721" t="str">
            <v>MZ. K LOTE 11 - COVICORTI - TRUJILLO</v>
          </cell>
          <cell r="X721" t="str">
            <v/>
          </cell>
          <cell r="Y721" t="str">
            <v/>
          </cell>
        </row>
        <row r="722">
          <cell r="A722">
            <v>5392</v>
          </cell>
          <cell r="B722" t="str">
            <v>INGENIERIA</v>
          </cell>
          <cell r="C722" t="str">
            <v>INGENIERIA INDUSTRIAL</v>
          </cell>
          <cell r="D722" t="str">
            <v>RODRIGUEZ NOVOA FRANCISCO ELIAS</v>
          </cell>
          <cell r="E722" t="str">
            <v>NOMBRADO</v>
          </cell>
          <cell r="F722" t="str">
            <v>AUXILIAR TC</v>
          </cell>
          <cell r="G722">
            <v>830</v>
          </cell>
          <cell r="H722">
            <v>1</v>
          </cell>
          <cell r="I722">
            <v>130.38</v>
          </cell>
          <cell r="J722">
            <v>280</v>
          </cell>
          <cell r="L722" t="str">
            <v>M</v>
          </cell>
          <cell r="M722" t="str">
            <v>AUX TC</v>
          </cell>
          <cell r="N722">
            <v>17883457</v>
          </cell>
          <cell r="O722" t="str">
            <v>A.F.P</v>
          </cell>
          <cell r="P722" t="str">
            <v>ING. INDUSTRIAL</v>
          </cell>
          <cell r="Q722" t="str">
            <v>MAESTRO</v>
          </cell>
          <cell r="S722" t="str">
            <v xml:space="preserve"> </v>
          </cell>
          <cell r="U722" t="str">
            <v>SOLTERO</v>
          </cell>
          <cell r="V722">
            <v>37628</v>
          </cell>
          <cell r="W722" t="str">
            <v>BEETHOVEN # 690 - PRIMAVERA - TRUJILLO</v>
          </cell>
          <cell r="X722" t="str">
            <v/>
          </cell>
          <cell r="Y722" t="str">
            <v/>
          </cell>
        </row>
        <row r="723">
          <cell r="A723">
            <v>5333</v>
          </cell>
          <cell r="B723" t="str">
            <v>INGENIERIA</v>
          </cell>
          <cell r="C723" t="str">
            <v>INGENIERIA INDUSTRIAL</v>
          </cell>
          <cell r="D723" t="str">
            <v>GONZALEZ SANCHEZ JOSE LUIS</v>
          </cell>
          <cell r="E723" t="str">
            <v>NOMBRADO</v>
          </cell>
          <cell r="F723" t="str">
            <v>AUXILIAR TC</v>
          </cell>
          <cell r="G723">
            <v>833</v>
          </cell>
          <cell r="H723">
            <v>1</v>
          </cell>
          <cell r="I723">
            <v>0</v>
          </cell>
          <cell r="J723">
            <v>280</v>
          </cell>
          <cell r="L723" t="str">
            <v>M</v>
          </cell>
          <cell r="M723" t="str">
            <v>AUX TC</v>
          </cell>
          <cell r="N723">
            <v>18140329</v>
          </cell>
          <cell r="O723" t="str">
            <v>A.F.P.</v>
          </cell>
          <cell r="P723" t="str">
            <v>ING. INDUSTRIAL</v>
          </cell>
          <cell r="Q723" t="str">
            <v xml:space="preserve"> </v>
          </cell>
          <cell r="S723" t="str">
            <v xml:space="preserve"> </v>
          </cell>
          <cell r="U723" t="str">
            <v>CASADO</v>
          </cell>
          <cell r="V723">
            <v>37370</v>
          </cell>
          <cell r="W723" t="str">
            <v>LAS GAVIOTAS # 1245 - LOS P INOS - TRUJILLO</v>
          </cell>
          <cell r="X723" t="str">
            <v/>
          </cell>
          <cell r="Y723" t="str">
            <v/>
          </cell>
        </row>
        <row r="724">
          <cell r="A724">
            <v>5661</v>
          </cell>
          <cell r="B724" t="str">
            <v>INGENIERIA</v>
          </cell>
          <cell r="C724" t="str">
            <v>INGENIERIA INDUSTRIAL</v>
          </cell>
          <cell r="D724" t="str">
            <v>BUCHELLI PERALES ORIVEL JACKSON</v>
          </cell>
          <cell r="E724" t="str">
            <v>NOMBRADO</v>
          </cell>
          <cell r="F724" t="str">
            <v>AUXILIAR TP 20 H</v>
          </cell>
          <cell r="G724">
            <v>835</v>
          </cell>
          <cell r="H724">
            <v>1</v>
          </cell>
          <cell r="I724">
            <v>0</v>
          </cell>
          <cell r="J724">
            <v>140</v>
          </cell>
          <cell r="L724" t="str">
            <v>M</v>
          </cell>
          <cell r="M724" t="str">
            <v>AUX TP</v>
          </cell>
          <cell r="N724">
            <v>19227350</v>
          </cell>
          <cell r="O724">
            <v>19990</v>
          </cell>
          <cell r="P724" t="str">
            <v>ING.INDUSTRIAL</v>
          </cell>
          <cell r="Q724" t="str">
            <v>MAESTRO</v>
          </cell>
          <cell r="S724" t="str">
            <v>DOCTOR</v>
          </cell>
          <cell r="U724" t="str">
            <v>CASADO</v>
          </cell>
          <cell r="V724">
            <v>39029</v>
          </cell>
          <cell r="W724" t="str">
            <v>MZ. "S" LOTE 27 SANTA ROSA - LA MERCED - TRUJILLO</v>
          </cell>
          <cell r="X724" t="str">
            <v/>
          </cell>
          <cell r="Y724" t="str">
            <v/>
          </cell>
        </row>
        <row r="725">
          <cell r="A725">
            <v>5414</v>
          </cell>
          <cell r="B725" t="str">
            <v>INGENIERIA</v>
          </cell>
          <cell r="C725" t="str">
            <v>INGENIERIA INDUSTRIAL</v>
          </cell>
          <cell r="D725" t="str">
            <v xml:space="preserve">DIAZ CARNERO WILLIAM </v>
          </cell>
          <cell r="E725" t="str">
            <v>NOMBRADO</v>
          </cell>
          <cell r="F725" t="str">
            <v>AUXILIAR TP 20 H</v>
          </cell>
          <cell r="G725">
            <v>836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S725">
            <v>0</v>
          </cell>
          <cell r="U725">
            <v>0</v>
          </cell>
          <cell r="V725" t="str">
            <v>*</v>
          </cell>
          <cell r="W725">
            <v>0</v>
          </cell>
          <cell r="Y725" t="str">
            <v/>
          </cell>
          <cell r="Z725" t="str">
            <v>L.S.G.H.</v>
          </cell>
        </row>
        <row r="726">
          <cell r="A726">
            <v>4631</v>
          </cell>
          <cell r="B726" t="str">
            <v>INGENIERIA</v>
          </cell>
          <cell r="C726" t="str">
            <v>INGENIERIA INDUSTRIAL</v>
          </cell>
          <cell r="D726" t="str">
            <v>BENITES GUTIERREZ MIGUEL ARMANDO</v>
          </cell>
          <cell r="E726" t="str">
            <v>NOMBRADO</v>
          </cell>
          <cell r="F726" t="str">
            <v>ASOCIADO TC</v>
          </cell>
          <cell r="G726">
            <v>966</v>
          </cell>
          <cell r="H726">
            <v>1</v>
          </cell>
          <cell r="I726">
            <v>286.04000000000002</v>
          </cell>
          <cell r="J726">
            <v>560</v>
          </cell>
          <cell r="L726" t="str">
            <v>M</v>
          </cell>
          <cell r="M726" t="str">
            <v>ASO TC</v>
          </cell>
          <cell r="N726">
            <v>17832794</v>
          </cell>
          <cell r="O726" t="str">
            <v>A.F.P</v>
          </cell>
          <cell r="P726" t="str">
            <v>ING. INDUSTRIAL</v>
          </cell>
          <cell r="Q726" t="str">
            <v>MAESTRO</v>
          </cell>
          <cell r="S726" t="str">
            <v xml:space="preserve"> </v>
          </cell>
          <cell r="U726" t="str">
            <v>CASADO</v>
          </cell>
          <cell r="V726">
            <v>34743</v>
          </cell>
          <cell r="W726" t="str">
            <v>MZ. L LOTE 34 - LA MERCED - TRUJILLO</v>
          </cell>
          <cell r="X726" t="str">
            <v/>
          </cell>
          <cell r="Y726" t="str">
            <v/>
          </cell>
        </row>
        <row r="727">
          <cell r="A727">
            <v>5243</v>
          </cell>
          <cell r="B727" t="str">
            <v>INGENIERIA</v>
          </cell>
          <cell r="C727" t="str">
            <v>INGENIERIA INDUSTRIAL</v>
          </cell>
          <cell r="D727" t="str">
            <v>INCA ALAYO MARTIN BARTOLOME</v>
          </cell>
          <cell r="E727" t="str">
            <v>CONTRATADO</v>
          </cell>
          <cell r="F727" t="str">
            <v>AUXILIAR TC</v>
          </cell>
          <cell r="G727">
            <v>817</v>
          </cell>
          <cell r="H727">
            <v>1</v>
          </cell>
          <cell r="I727">
            <v>0</v>
          </cell>
          <cell r="J727">
            <v>0</v>
          </cell>
          <cell r="L727" t="str">
            <v>M</v>
          </cell>
          <cell r="M727" t="str">
            <v>AUX TC</v>
          </cell>
          <cell r="N727">
            <v>17821452</v>
          </cell>
          <cell r="O727" t="str">
            <v>A.F.P.</v>
          </cell>
          <cell r="P727" t="str">
            <v>ING.INDUST.SIST.</v>
          </cell>
          <cell r="Q727" t="str">
            <v>MAESTRO</v>
          </cell>
          <cell r="S727" t="str">
            <v xml:space="preserve"> </v>
          </cell>
          <cell r="U727" t="str">
            <v>SOLTERO</v>
          </cell>
          <cell r="V727">
            <v>37017</v>
          </cell>
          <cell r="W727" t="str">
            <v>VICTOR LARCO 1120 301 - D - EL OVALO - TRUJILLO</v>
          </cell>
          <cell r="X727" t="str">
            <v/>
          </cell>
          <cell r="Y727" t="str">
            <v/>
          </cell>
        </row>
        <row r="728">
          <cell r="A728">
            <v>5500</v>
          </cell>
          <cell r="B728" t="str">
            <v>INGENIERIA</v>
          </cell>
          <cell r="C728" t="str">
            <v>INGENIERIA INDUSTRIAL</v>
          </cell>
          <cell r="D728" t="str">
            <v>INOSTROZA AGUILAR OSWALDO</v>
          </cell>
          <cell r="E728" t="str">
            <v>CONTRATADO</v>
          </cell>
          <cell r="F728" t="str">
            <v>AUXILIAR TP 10 H</v>
          </cell>
          <cell r="G728">
            <v>836</v>
          </cell>
          <cell r="H728">
            <v>2</v>
          </cell>
          <cell r="I728">
            <v>0</v>
          </cell>
          <cell r="J728">
            <v>0</v>
          </cell>
          <cell r="L728" t="str">
            <v>M</v>
          </cell>
          <cell r="M728" t="str">
            <v>AUX TP</v>
          </cell>
          <cell r="N728">
            <v>17813583</v>
          </cell>
          <cell r="O728" t="str">
            <v>A.F.P.</v>
          </cell>
          <cell r="U728" t="str">
            <v>CASADO</v>
          </cell>
          <cell r="V728">
            <v>38047</v>
          </cell>
          <cell r="W728" t="str">
            <v>BLAS PASCAL N° 461-465 - LA NORIA - TRUJILLO</v>
          </cell>
          <cell r="Z728" t="str">
            <v>CUBRIENDO LSGH DIAZ CARNERO WILLIAM</v>
          </cell>
        </row>
        <row r="729">
          <cell r="A729">
            <v>4999</v>
          </cell>
          <cell r="B729" t="str">
            <v>INGENIERIA</v>
          </cell>
          <cell r="C729" t="str">
            <v>INGENIERIA INDUSTRIAL</v>
          </cell>
          <cell r="D729" t="str">
            <v>ZAVALETA VALVERDE HUGO</v>
          </cell>
          <cell r="E729" t="str">
            <v>CONTRATADO</v>
          </cell>
          <cell r="F729" t="str">
            <v>AUXILIAR TC</v>
          </cell>
          <cell r="G729">
            <v>965</v>
          </cell>
          <cell r="H729">
            <v>1</v>
          </cell>
          <cell r="I729">
            <v>0</v>
          </cell>
          <cell r="J729">
            <v>0</v>
          </cell>
          <cell r="L729" t="str">
            <v>M</v>
          </cell>
          <cell r="M729" t="str">
            <v>AUX TC</v>
          </cell>
          <cell r="N729">
            <v>17910424</v>
          </cell>
          <cell r="O729" t="str">
            <v>A.F.P.</v>
          </cell>
          <cell r="P729" t="str">
            <v>ING.INDUSTRIAL</v>
          </cell>
          <cell r="Q729" t="str">
            <v xml:space="preserve"> </v>
          </cell>
          <cell r="S729" t="str">
            <v xml:space="preserve"> </v>
          </cell>
          <cell r="U729" t="str">
            <v>CASADO</v>
          </cell>
          <cell r="V729">
            <v>36409</v>
          </cell>
          <cell r="W729" t="str">
            <v xml:space="preserve">MZ. M LOTE 17 SAN ANDRES 5TA ETAPA II SECTOR -  - </v>
          </cell>
          <cell r="X729" t="str">
            <v/>
          </cell>
          <cell r="Y729" t="str">
            <v/>
          </cell>
        </row>
        <row r="730">
          <cell r="A730">
            <v>5158</v>
          </cell>
          <cell r="B730" t="str">
            <v>INGENIERIA</v>
          </cell>
          <cell r="C730" t="str">
            <v>INGENIERIA INDUSTRIAL</v>
          </cell>
          <cell r="D730" t="str">
            <v>RODRIGUEZ SALVATIERRA DANIEL BALTAZAR</v>
          </cell>
          <cell r="E730" t="str">
            <v>CONTRATADO</v>
          </cell>
          <cell r="F730" t="str">
            <v>AUXILIAR TP 20 H</v>
          </cell>
          <cell r="G730">
            <v>967</v>
          </cell>
          <cell r="H730">
            <v>1</v>
          </cell>
          <cell r="I730">
            <v>0</v>
          </cell>
          <cell r="J730">
            <v>0</v>
          </cell>
          <cell r="L730" t="str">
            <v>M</v>
          </cell>
          <cell r="M730" t="str">
            <v>AUX TC</v>
          </cell>
          <cell r="N730">
            <v>17897358</v>
          </cell>
          <cell r="O730" t="str">
            <v>A.F.P.</v>
          </cell>
          <cell r="P730" t="str">
            <v>ING.INDUSTRIAL</v>
          </cell>
          <cell r="Q730" t="str">
            <v xml:space="preserve"> </v>
          </cell>
          <cell r="S730" t="str">
            <v xml:space="preserve"> </v>
          </cell>
          <cell r="U730" t="str">
            <v>CASADO</v>
          </cell>
          <cell r="V730">
            <v>36642</v>
          </cell>
          <cell r="W730" t="str">
            <v>MZ. K LOTE 7 - MONSERRATE IV ETAPA - TRUJILLO</v>
          </cell>
          <cell r="X730" t="str">
            <v/>
          </cell>
          <cell r="Y730" t="str">
            <v/>
          </cell>
        </row>
        <row r="731">
          <cell r="A731">
            <v>5341</v>
          </cell>
          <cell r="B731" t="str">
            <v>INGENIERIA</v>
          </cell>
          <cell r="C731" t="str">
            <v>MECANICA Y ENERGIA</v>
          </cell>
          <cell r="D731" t="str">
            <v>QUEVEDO NOVOA LUIS GUILLERMO</v>
          </cell>
          <cell r="E731" t="str">
            <v>NOMBRADO</v>
          </cell>
          <cell r="F731" t="str">
            <v>AUXILIAR DE</v>
          </cell>
          <cell r="G731">
            <v>845</v>
          </cell>
          <cell r="H731">
            <v>1</v>
          </cell>
          <cell r="I731">
            <v>86.32</v>
          </cell>
          <cell r="J731">
            <v>300</v>
          </cell>
          <cell r="L731" t="str">
            <v>M</v>
          </cell>
          <cell r="M731" t="str">
            <v>AUX DE</v>
          </cell>
          <cell r="N731">
            <v>17872518</v>
          </cell>
          <cell r="O731" t="str">
            <v>A.F.P</v>
          </cell>
          <cell r="P731" t="str">
            <v>ING. MECANICO</v>
          </cell>
          <cell r="Q731" t="str">
            <v>MAESTRO</v>
          </cell>
          <cell r="S731" t="str">
            <v xml:space="preserve"> </v>
          </cell>
          <cell r="U731" t="str">
            <v>CASADO</v>
          </cell>
          <cell r="V731">
            <v>37453</v>
          </cell>
          <cell r="W731" t="str">
            <v>MANCO CAPAC # 667 - SANTA MARIA - TRUJILLO</v>
          </cell>
          <cell r="X731" t="str">
            <v/>
          </cell>
          <cell r="Y731" t="str">
            <v/>
          </cell>
        </row>
        <row r="732">
          <cell r="A732">
            <v>2595</v>
          </cell>
          <cell r="B732" t="str">
            <v>INGENIERIA</v>
          </cell>
          <cell r="C732" t="str">
            <v>MECANICA Y ENERGIA</v>
          </cell>
          <cell r="D732" t="str">
            <v>SANCHEZ BUSTAMANTE JUAN JAVIER</v>
          </cell>
          <cell r="E732" t="str">
            <v>NOMBRADO</v>
          </cell>
          <cell r="F732" t="str">
            <v>PRINCIPAL DE</v>
          </cell>
          <cell r="G732">
            <v>854</v>
          </cell>
          <cell r="H732">
            <v>1</v>
          </cell>
          <cell r="I732">
            <v>645.78</v>
          </cell>
          <cell r="J732">
            <v>1200</v>
          </cell>
          <cell r="L732" t="str">
            <v>M</v>
          </cell>
          <cell r="M732" t="str">
            <v>PRI DE</v>
          </cell>
          <cell r="N732">
            <v>17867671</v>
          </cell>
          <cell r="O732" t="str">
            <v>A.F.P</v>
          </cell>
          <cell r="P732" t="str">
            <v>ING. MECANICO</v>
          </cell>
          <cell r="Q732" t="str">
            <v>MAESTRO</v>
          </cell>
          <cell r="S732" t="str">
            <v xml:space="preserve"> </v>
          </cell>
          <cell r="U732" t="str">
            <v>CASADO</v>
          </cell>
          <cell r="V732">
            <v>30343</v>
          </cell>
          <cell r="W732" t="str">
            <v>TORIBIO DE MAGROVEJO N° 730 - SAN ANDRES - TRUJILLO</v>
          </cell>
          <cell r="X732">
            <v>3</v>
          </cell>
          <cell r="Y732" t="str">
            <v>DECANO</v>
          </cell>
        </row>
        <row r="733">
          <cell r="A733">
            <v>2546</v>
          </cell>
          <cell r="B733" t="str">
            <v>INGENIERIA</v>
          </cell>
          <cell r="C733" t="str">
            <v>MECANICA Y ENERGIA</v>
          </cell>
          <cell r="D733" t="str">
            <v>BACILIO QUIROZ AVELINO JAVIER</v>
          </cell>
          <cell r="E733" t="str">
            <v>NOMBRADO</v>
          </cell>
          <cell r="F733" t="str">
            <v>PRINCIPAL DE</v>
          </cell>
          <cell r="G733">
            <v>855</v>
          </cell>
          <cell r="H733">
            <v>1</v>
          </cell>
          <cell r="I733">
            <v>645.58000000000004</v>
          </cell>
          <cell r="J733">
            <v>1200</v>
          </cell>
          <cell r="L733" t="str">
            <v>M</v>
          </cell>
          <cell r="M733" t="str">
            <v>PRI DE</v>
          </cell>
          <cell r="N733">
            <v>17858339</v>
          </cell>
          <cell r="O733">
            <v>19990</v>
          </cell>
          <cell r="P733" t="str">
            <v>ING. MECANICO</v>
          </cell>
          <cell r="Q733" t="str">
            <v>MAESTRO</v>
          </cell>
          <cell r="S733" t="str">
            <v xml:space="preserve"> </v>
          </cell>
          <cell r="U733" t="str">
            <v>CASADO</v>
          </cell>
          <cell r="V733">
            <v>30164</v>
          </cell>
          <cell r="W733" t="str">
            <v>EJERCITO N° 1159-3 2DO PISO - EL MOLINO - TRUJILLO</v>
          </cell>
          <cell r="X733" t="str">
            <v/>
          </cell>
          <cell r="Y733" t="str">
            <v/>
          </cell>
        </row>
        <row r="734">
          <cell r="A734">
            <v>2140</v>
          </cell>
          <cell r="B734" t="str">
            <v>INGENIERIA</v>
          </cell>
          <cell r="C734" t="str">
            <v>MECANICA Y ENERGIA</v>
          </cell>
          <cell r="D734" t="str">
            <v>GUTIERREZ GASTELUMENDI JESUS RICARDO</v>
          </cell>
          <cell r="E734" t="str">
            <v>NOMBRADO</v>
          </cell>
          <cell r="F734" t="str">
            <v>PRINCIPAL TC</v>
          </cell>
          <cell r="G734">
            <v>856</v>
          </cell>
          <cell r="H734">
            <v>1</v>
          </cell>
          <cell r="I734">
            <v>586.08000000000004</v>
          </cell>
          <cell r="J734">
            <v>1170</v>
          </cell>
          <cell r="L734" t="str">
            <v>M</v>
          </cell>
          <cell r="M734" t="str">
            <v>PRI TC</v>
          </cell>
          <cell r="N734">
            <v>17968717</v>
          </cell>
          <cell r="O734" t="str">
            <v>A.F.P</v>
          </cell>
          <cell r="P734" t="str">
            <v>ING. MECANICO</v>
          </cell>
          <cell r="Q734" t="str">
            <v>MAESTRO</v>
          </cell>
          <cell r="S734" t="str">
            <v xml:space="preserve"> </v>
          </cell>
          <cell r="U734" t="str">
            <v>CASADO</v>
          </cell>
          <cell r="V734">
            <v>29738</v>
          </cell>
          <cell r="W734" t="str">
            <v>LOS DATILES 129 - EL TROPICO - HUANCHACO</v>
          </cell>
          <cell r="X734">
            <v>6</v>
          </cell>
          <cell r="Y734" t="str">
            <v>DIRECTOR DE ESCUELA</v>
          </cell>
        </row>
        <row r="735">
          <cell r="A735">
            <v>1955</v>
          </cell>
          <cell r="B735" t="str">
            <v>INGENIERIA</v>
          </cell>
          <cell r="C735" t="str">
            <v>MECANICA Y ENERGIA</v>
          </cell>
          <cell r="D735" t="str">
            <v>ALCANTARA ALZA VICTOR MANUEL</v>
          </cell>
          <cell r="E735" t="str">
            <v>NOMBRADO</v>
          </cell>
          <cell r="F735" t="str">
            <v>PRINCIPAL TC</v>
          </cell>
          <cell r="G735">
            <v>857</v>
          </cell>
          <cell r="H735">
            <v>1</v>
          </cell>
          <cell r="I735">
            <v>631.24</v>
          </cell>
          <cell r="J735">
            <v>1170</v>
          </cell>
          <cell r="L735" t="str">
            <v>M</v>
          </cell>
          <cell r="M735" t="str">
            <v>PRI TC</v>
          </cell>
          <cell r="N735">
            <v>17923116</v>
          </cell>
          <cell r="O735" t="str">
            <v>A.F.P</v>
          </cell>
          <cell r="P735" t="str">
            <v>ING. MECANICO</v>
          </cell>
          <cell r="Q735" t="str">
            <v>MAESTRO</v>
          </cell>
          <cell r="S735" t="str">
            <v xml:space="preserve"> </v>
          </cell>
          <cell r="U735" t="str">
            <v>CASADO</v>
          </cell>
          <cell r="V735">
            <v>28795</v>
          </cell>
          <cell r="W735" t="str">
            <v>CALLE EL PALMAR 486 - EL GOLF - VICTOR LARCO</v>
          </cell>
          <cell r="X735">
            <v>6</v>
          </cell>
          <cell r="Y735" t="str">
            <v>DIRECTOR DE ESCUELA</v>
          </cell>
        </row>
        <row r="736">
          <cell r="A736">
            <v>4897</v>
          </cell>
          <cell r="B736" t="str">
            <v>INGENIERIA</v>
          </cell>
          <cell r="C736" t="str">
            <v>MECANICA Y ENERGIA</v>
          </cell>
          <cell r="D736" t="str">
            <v>LEON LEZCANO EDWARD JAVIER</v>
          </cell>
          <cell r="E736" t="str">
            <v>NOMBRADO</v>
          </cell>
          <cell r="F736" t="str">
            <v>AUXILIAR TC</v>
          </cell>
          <cell r="G736">
            <v>860</v>
          </cell>
          <cell r="H736">
            <v>1</v>
          </cell>
          <cell r="I736">
            <v>130.38</v>
          </cell>
          <cell r="J736">
            <v>280</v>
          </cell>
          <cell r="L736" t="str">
            <v>M</v>
          </cell>
          <cell r="M736" t="str">
            <v>AUX TC</v>
          </cell>
          <cell r="N736">
            <v>18857844</v>
          </cell>
          <cell r="O736" t="str">
            <v>A.F.P</v>
          </cell>
          <cell r="P736" t="str">
            <v>ING. MECANICO</v>
          </cell>
          <cell r="Q736" t="str">
            <v xml:space="preserve"> </v>
          </cell>
          <cell r="S736" t="str">
            <v xml:space="preserve"> </v>
          </cell>
          <cell r="U736" t="str">
            <v>CONVIV.</v>
          </cell>
          <cell r="V736">
            <v>36066</v>
          </cell>
          <cell r="W736" t="str">
            <v>MANSICHE 954 DPTO. 102 - SANTA INES - TRUJILLO</v>
          </cell>
          <cell r="X736" t="str">
            <v/>
          </cell>
          <cell r="Y736" t="str">
            <v/>
          </cell>
        </row>
        <row r="737">
          <cell r="A737">
            <v>5159</v>
          </cell>
          <cell r="B737" t="str">
            <v>INGENIERIA</v>
          </cell>
          <cell r="C737" t="str">
            <v>MECANICA Y ENERGIA</v>
          </cell>
          <cell r="D737" t="str">
            <v>JULCA VERASTEGUI LUIS ALBERTO</v>
          </cell>
          <cell r="E737" t="str">
            <v>NOMBRADO</v>
          </cell>
          <cell r="F737" t="str">
            <v>AUXILIAR TC</v>
          </cell>
          <cell r="G737">
            <v>862</v>
          </cell>
          <cell r="H737">
            <v>1</v>
          </cell>
          <cell r="I737">
            <v>130.38</v>
          </cell>
          <cell r="J737">
            <v>280</v>
          </cell>
          <cell r="L737" t="str">
            <v>M</v>
          </cell>
          <cell r="M737" t="str">
            <v>AUX TC</v>
          </cell>
          <cell r="N737">
            <v>19336932</v>
          </cell>
          <cell r="O737" t="str">
            <v>A.F.P</v>
          </cell>
          <cell r="P737" t="str">
            <v>ING. MECANICO</v>
          </cell>
          <cell r="Q737" t="str">
            <v>MAESTRO</v>
          </cell>
          <cell r="S737" t="str">
            <v xml:space="preserve"> </v>
          </cell>
          <cell r="U737" t="str">
            <v>SOLTERO</v>
          </cell>
          <cell r="V737">
            <v>36655</v>
          </cell>
          <cell r="W737" t="str">
            <v>SAN BENITO 470 - SAN ANDRES III ETAPA - TRUJILLO</v>
          </cell>
          <cell r="X737" t="str">
            <v/>
          </cell>
          <cell r="Y737" t="str">
            <v/>
          </cell>
        </row>
        <row r="738">
          <cell r="A738">
            <v>4871</v>
          </cell>
          <cell r="B738" t="str">
            <v>INGENIERIA</v>
          </cell>
          <cell r="C738" t="str">
            <v>MECANICA Y ENERGIA</v>
          </cell>
          <cell r="D738" t="str">
            <v>GUAYAN HUACCHA ELI</v>
          </cell>
          <cell r="E738" t="str">
            <v>NOMBRADO</v>
          </cell>
          <cell r="F738" t="str">
            <v>AUXILIAR TC</v>
          </cell>
          <cell r="G738">
            <v>863</v>
          </cell>
          <cell r="H738">
            <v>1</v>
          </cell>
          <cell r="I738">
            <v>0</v>
          </cell>
          <cell r="J738">
            <v>280</v>
          </cell>
          <cell r="L738" t="str">
            <v>M</v>
          </cell>
          <cell r="M738" t="str">
            <v>AUX TC</v>
          </cell>
          <cell r="N738">
            <v>17806747</v>
          </cell>
          <cell r="O738">
            <v>19990</v>
          </cell>
          <cell r="P738" t="str">
            <v>ING.MECANICO</v>
          </cell>
          <cell r="Q738" t="str">
            <v xml:space="preserve"> </v>
          </cell>
          <cell r="S738" t="str">
            <v xml:space="preserve"> </v>
          </cell>
          <cell r="U738" t="str">
            <v>CASADO</v>
          </cell>
          <cell r="V738">
            <v>35886</v>
          </cell>
          <cell r="W738" t="str">
            <v>GIRASOLES N° 389 - SANTA EDELMIRA - TRUJILLO</v>
          </cell>
          <cell r="X738" t="str">
            <v/>
          </cell>
          <cell r="Y738" t="str">
            <v/>
          </cell>
        </row>
        <row r="739">
          <cell r="A739">
            <v>5603</v>
          </cell>
          <cell r="B739" t="str">
            <v>INGENIERIA</v>
          </cell>
          <cell r="C739" t="str">
            <v>MECANICA Y ENERGIA</v>
          </cell>
          <cell r="D739" t="str">
            <v>RIVERA CARDOSO LUIS MIGUEL</v>
          </cell>
          <cell r="E739" t="str">
            <v>CONTRATADO</v>
          </cell>
          <cell r="F739" t="str">
            <v>AUXILIAR TC</v>
          </cell>
          <cell r="G739">
            <v>243</v>
          </cell>
          <cell r="H739">
            <v>1</v>
          </cell>
          <cell r="I739">
            <v>0</v>
          </cell>
          <cell r="J739">
            <v>0</v>
          </cell>
          <cell r="L739" t="str">
            <v>M</v>
          </cell>
          <cell r="M739" t="str">
            <v>AUX TC</v>
          </cell>
          <cell r="N739">
            <v>17805576</v>
          </cell>
          <cell r="O739">
            <v>19990</v>
          </cell>
          <cell r="P739" t="str">
            <v>ING.MECANICO</v>
          </cell>
          <cell r="Q739" t="str">
            <v xml:space="preserve"> </v>
          </cell>
          <cell r="S739" t="str">
            <v xml:space="preserve"> </v>
          </cell>
          <cell r="U739" t="str">
            <v>CASADO</v>
          </cell>
          <cell r="V739">
            <v>38720</v>
          </cell>
          <cell r="W739" t="str">
            <v>CHAVEZ AGUILAR 547 - PRIMAVERA - TRUJILLO</v>
          </cell>
          <cell r="X739" t="str">
            <v/>
          </cell>
          <cell r="Y739" t="str">
            <v/>
          </cell>
        </row>
        <row r="740">
          <cell r="A740">
            <v>5602</v>
          </cell>
          <cell r="B740" t="str">
            <v>INGENIERIA</v>
          </cell>
          <cell r="C740" t="str">
            <v>MECANICA Y ENERGIA</v>
          </cell>
          <cell r="D740" t="str">
            <v>OLIVERA ALDANA MARIO FELIX</v>
          </cell>
          <cell r="E740" t="str">
            <v>CONTRATADO</v>
          </cell>
          <cell r="F740" t="str">
            <v>AUXILIAR TC</v>
          </cell>
          <cell r="G740">
            <v>244</v>
          </cell>
          <cell r="H740">
            <v>1</v>
          </cell>
          <cell r="I740">
            <v>0</v>
          </cell>
          <cell r="J740">
            <v>0</v>
          </cell>
          <cell r="L740" t="str">
            <v>M</v>
          </cell>
          <cell r="M740" t="str">
            <v>AUX TC</v>
          </cell>
          <cell r="N740">
            <v>17801976</v>
          </cell>
          <cell r="O740">
            <v>19990</v>
          </cell>
          <cell r="P740" t="str">
            <v>ING.MECANICO</v>
          </cell>
          <cell r="Q740" t="str">
            <v xml:space="preserve"> </v>
          </cell>
          <cell r="S740" t="str">
            <v xml:space="preserve"> </v>
          </cell>
          <cell r="U740" t="str">
            <v>CASADO</v>
          </cell>
          <cell r="V740">
            <v>38720</v>
          </cell>
          <cell r="W740" t="str">
            <v>MZ. E LOTE 3 - TRUPAL - TRUJILLO</v>
          </cell>
          <cell r="X740" t="str">
            <v/>
          </cell>
          <cell r="Y740" t="str">
            <v/>
          </cell>
        </row>
        <row r="741">
          <cell r="A741">
            <v>5269</v>
          </cell>
          <cell r="B741" t="str">
            <v>INGENIERIA</v>
          </cell>
          <cell r="C741" t="str">
            <v>MECANICA Y ENERGIA</v>
          </cell>
          <cell r="D741" t="str">
            <v>ACOSTA HORNA JUAN ELI DAVID</v>
          </cell>
          <cell r="E741" t="str">
            <v>CONTRATADO</v>
          </cell>
          <cell r="F741" t="str">
            <v>AUXILIAR TC</v>
          </cell>
          <cell r="G741">
            <v>670</v>
          </cell>
          <cell r="H741">
            <v>1</v>
          </cell>
          <cell r="I741">
            <v>0</v>
          </cell>
          <cell r="J741">
            <v>0</v>
          </cell>
          <cell r="L741" t="str">
            <v>M</v>
          </cell>
          <cell r="M741" t="str">
            <v>AUX TC</v>
          </cell>
          <cell r="N741">
            <v>18156999</v>
          </cell>
          <cell r="O741" t="str">
            <v>A.F.P.</v>
          </cell>
          <cell r="P741" t="str">
            <v>ING.MECANICO</v>
          </cell>
          <cell r="Q741" t="str">
            <v xml:space="preserve"> </v>
          </cell>
          <cell r="S741" t="str">
            <v xml:space="preserve"> </v>
          </cell>
          <cell r="U741" t="str">
            <v>SOLTERO</v>
          </cell>
          <cell r="V741">
            <v>37165</v>
          </cell>
          <cell r="W741" t="str">
            <v>20 DE JUNIO N°1342 -  - FLORENCIA DE MORA</v>
          </cell>
          <cell r="X741" t="str">
            <v/>
          </cell>
          <cell r="Y741" t="str">
            <v/>
          </cell>
        </row>
        <row r="742">
          <cell r="A742">
            <v>5465</v>
          </cell>
          <cell r="B742" t="str">
            <v>INGENIERIA</v>
          </cell>
          <cell r="C742" t="str">
            <v>MECANICA Y ENERGIA</v>
          </cell>
          <cell r="D742" t="str">
            <v>AZABACHE VASQUEZ EDUARDO FAUSTO</v>
          </cell>
          <cell r="E742" t="str">
            <v>CONTRATADO</v>
          </cell>
          <cell r="F742" t="str">
            <v>AUXILIAR TC</v>
          </cell>
          <cell r="G742">
            <v>859</v>
          </cell>
          <cell r="H742">
            <v>1</v>
          </cell>
          <cell r="I742">
            <v>0</v>
          </cell>
          <cell r="J742">
            <v>0</v>
          </cell>
          <cell r="L742" t="str">
            <v>M</v>
          </cell>
          <cell r="M742" t="str">
            <v>AUX TC</v>
          </cell>
          <cell r="N742">
            <v>17874874</v>
          </cell>
          <cell r="O742">
            <v>19990</v>
          </cell>
          <cell r="P742" t="str">
            <v>ING. MECANICO</v>
          </cell>
          <cell r="Q742" t="str">
            <v xml:space="preserve"> </v>
          </cell>
          <cell r="S742" t="str">
            <v xml:space="preserve"> </v>
          </cell>
          <cell r="U742" t="str">
            <v>SOLTERO</v>
          </cell>
          <cell r="V742">
            <v>37928</v>
          </cell>
          <cell r="W742" t="str">
            <v>FRANCISCO FALCON N°113 - EL SOL - TRUJILLO</v>
          </cell>
          <cell r="X742" t="str">
            <v/>
          </cell>
          <cell r="Y742" t="str">
            <v/>
          </cell>
        </row>
        <row r="743">
          <cell r="A743">
            <v>5235</v>
          </cell>
          <cell r="B743" t="str">
            <v>INGENIERIA</v>
          </cell>
          <cell r="C743" t="str">
            <v>MECANICA Y ENERGIA</v>
          </cell>
          <cell r="D743" t="str">
            <v>PALACIOS GUARNIZ SEGUNDO JOSE</v>
          </cell>
          <cell r="E743" t="str">
            <v>CONTRATADO</v>
          </cell>
          <cell r="F743" t="str">
            <v>JP TC</v>
          </cell>
          <cell r="G743">
            <v>864</v>
          </cell>
          <cell r="H743">
            <v>1</v>
          </cell>
          <cell r="I743">
            <v>0</v>
          </cell>
          <cell r="J743">
            <v>0</v>
          </cell>
          <cell r="L743" t="str">
            <v>M</v>
          </cell>
          <cell r="M743" t="str">
            <v>JP TC</v>
          </cell>
          <cell r="N743">
            <v>18850013</v>
          </cell>
          <cell r="O743" t="str">
            <v>A.F.P.</v>
          </cell>
          <cell r="P743" t="str">
            <v>ING.MECANICO</v>
          </cell>
          <cell r="Q743" t="str">
            <v xml:space="preserve"> </v>
          </cell>
          <cell r="S743" t="str">
            <v xml:space="preserve"> </v>
          </cell>
          <cell r="U743" t="str">
            <v>CASADO</v>
          </cell>
          <cell r="V743">
            <v>37013</v>
          </cell>
          <cell r="W743" t="str">
            <v>MZ. X LOTE 34 - SAN ANDRES V ETAPA - VICTOR LARCO</v>
          </cell>
          <cell r="X743" t="str">
            <v/>
          </cell>
          <cell r="Y743" t="str">
            <v/>
          </cell>
        </row>
        <row r="744">
          <cell r="A744">
            <v>4260</v>
          </cell>
          <cell r="B744" t="str">
            <v>INGENIERIA</v>
          </cell>
          <cell r="C744" t="str">
            <v>MECANICA Y ENERGIA</v>
          </cell>
          <cell r="D744" t="str">
            <v>AGUADO MERE HECTOR</v>
          </cell>
          <cell r="E744" t="str">
            <v>CONTRATADO</v>
          </cell>
          <cell r="F744" t="str">
            <v>AUXILIAR TC</v>
          </cell>
          <cell r="G744">
            <v>954</v>
          </cell>
          <cell r="H744">
            <v>1</v>
          </cell>
          <cell r="I744">
            <v>0</v>
          </cell>
          <cell r="J744">
            <v>0</v>
          </cell>
          <cell r="L744" t="str">
            <v>M</v>
          </cell>
          <cell r="M744" t="str">
            <v>AUX TC</v>
          </cell>
          <cell r="N744">
            <v>17821723</v>
          </cell>
          <cell r="O744">
            <v>19990</v>
          </cell>
          <cell r="P744" t="str">
            <v>ING.MECANICO</v>
          </cell>
          <cell r="Q744" t="str">
            <v xml:space="preserve"> </v>
          </cell>
          <cell r="S744" t="str">
            <v xml:space="preserve"> </v>
          </cell>
          <cell r="U744" t="str">
            <v>CASADO</v>
          </cell>
          <cell r="V744">
            <v>33829</v>
          </cell>
          <cell r="W744" t="str">
            <v>JOSE SANTOS CHOCANO N° 558 - PALERMO - TRUJILLO</v>
          </cell>
          <cell r="X744" t="str">
            <v/>
          </cell>
          <cell r="Y744" t="str">
            <v/>
          </cell>
        </row>
        <row r="745">
          <cell r="A745">
            <v>0</v>
          </cell>
          <cell r="B745" t="str">
            <v>SEDE DESCENTRALIZADA HUAMACHUCO</v>
          </cell>
          <cell r="C745" t="str">
            <v>INGENIERIA DE MINAS Y MATERIALES</v>
          </cell>
          <cell r="D745" t="str">
            <v>VACANTE</v>
          </cell>
          <cell r="E745">
            <v>0</v>
          </cell>
          <cell r="F745">
            <v>0</v>
          </cell>
          <cell r="G745">
            <v>999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S745">
            <v>0</v>
          </cell>
          <cell r="U745">
            <v>0</v>
          </cell>
          <cell r="V745" t="str">
            <v>*</v>
          </cell>
          <cell r="W745">
            <v>0</v>
          </cell>
          <cell r="Y745" t="str">
            <v/>
          </cell>
        </row>
        <row r="746">
          <cell r="A746">
            <v>5774</v>
          </cell>
          <cell r="B746" t="str">
            <v>SEDE DESCENTRALIZADA VALLE JEQUETEPEQUE</v>
          </cell>
          <cell r="C746" t="str">
            <v>INGENIERIA INDUSTRIAL</v>
          </cell>
          <cell r="D746" t="str">
            <v>GONZALEZ VASQUEZ JOE ALEXIS</v>
          </cell>
          <cell r="E746" t="str">
            <v>NOMBRADO</v>
          </cell>
          <cell r="F746" t="str">
            <v>AUXILIAR TC</v>
          </cell>
          <cell r="G746">
            <v>986</v>
          </cell>
          <cell r="H746">
            <v>1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S746">
            <v>0</v>
          </cell>
          <cell r="U746">
            <v>0</v>
          </cell>
          <cell r="V746" t="str">
            <v>*</v>
          </cell>
          <cell r="W746">
            <v>0</v>
          </cell>
          <cell r="X746" t="str">
            <v/>
          </cell>
          <cell r="Y746" t="str">
            <v/>
          </cell>
        </row>
        <row r="747">
          <cell r="A747">
            <v>5773</v>
          </cell>
          <cell r="B747" t="str">
            <v>SEDE DESCENTRALIZADA VALLE JEQUETEPEQUE</v>
          </cell>
          <cell r="C747" t="str">
            <v>INGENIERIA DE SISTEMAS</v>
          </cell>
          <cell r="D747" t="str">
            <v>SANCHEZ TICONA ROBERT JERRY</v>
          </cell>
          <cell r="E747" t="str">
            <v>NOMBRADO</v>
          </cell>
          <cell r="F747" t="str">
            <v>AUXILIAR TC</v>
          </cell>
          <cell r="G747">
            <v>988</v>
          </cell>
          <cell r="H747">
            <v>1</v>
          </cell>
          <cell r="I747">
            <v>0</v>
          </cell>
          <cell r="J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S747">
            <v>0</v>
          </cell>
          <cell r="U747">
            <v>0</v>
          </cell>
          <cell r="V747" t="str">
            <v>*</v>
          </cell>
          <cell r="W747">
            <v>0</v>
          </cell>
          <cell r="X747" t="str">
            <v/>
          </cell>
          <cell r="Y747" t="str">
            <v/>
          </cell>
        </row>
        <row r="748">
          <cell r="A748">
            <v>0</v>
          </cell>
          <cell r="B748" t="str">
            <v>SEDE DESCENTRALIZADA VALLE JEQUETEPEQUE</v>
          </cell>
          <cell r="C748" t="str">
            <v>INGENIERIA DE SISTEMAS</v>
          </cell>
          <cell r="D748" t="str">
            <v>VACANTE</v>
          </cell>
          <cell r="E748">
            <v>0</v>
          </cell>
          <cell r="F748">
            <v>0</v>
          </cell>
          <cell r="G748">
            <v>989</v>
          </cell>
          <cell r="H748">
            <v>0</v>
          </cell>
          <cell r="I748">
            <v>0</v>
          </cell>
          <cell r="J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S748">
            <v>0</v>
          </cell>
          <cell r="U748">
            <v>0</v>
          </cell>
          <cell r="V748" t="str">
            <v>*</v>
          </cell>
          <cell r="W748">
            <v>0</v>
          </cell>
          <cell r="Y748" t="str">
            <v/>
          </cell>
        </row>
        <row r="749">
          <cell r="A749">
            <v>1750</v>
          </cell>
          <cell r="B749" t="str">
            <v>INGENIERIA QUIMICA</v>
          </cell>
          <cell r="C749" t="str">
            <v>INGENIERIA QUIMICA</v>
          </cell>
          <cell r="D749" t="str">
            <v>QUIÑONES PAREDES PEDRO</v>
          </cell>
          <cell r="E749" t="str">
            <v>NOMBRADO</v>
          </cell>
          <cell r="F749" t="str">
            <v>ASOCIADO DE</v>
          </cell>
          <cell r="G749">
            <v>42</v>
          </cell>
          <cell r="H749">
            <v>1</v>
          </cell>
          <cell r="I749">
            <v>81.02</v>
          </cell>
          <cell r="J749">
            <v>580</v>
          </cell>
          <cell r="L749" t="str">
            <v>M</v>
          </cell>
          <cell r="M749" t="str">
            <v>ASO DE</v>
          </cell>
          <cell r="N749">
            <v>17893903</v>
          </cell>
          <cell r="O749" t="str">
            <v>A.F.P</v>
          </cell>
          <cell r="P749" t="str">
            <v>ING. QUIMICO</v>
          </cell>
          <cell r="Q749" t="str">
            <v>MAESTRO</v>
          </cell>
          <cell r="S749" t="str">
            <v xml:space="preserve"> </v>
          </cell>
          <cell r="U749" t="str">
            <v>CASADO</v>
          </cell>
          <cell r="V749">
            <v>28216</v>
          </cell>
          <cell r="W749" t="str">
            <v>NICOLAS CORPANCHO N° 520 - STO. DOMINGUITO - TRUJILLO</v>
          </cell>
          <cell r="X749" t="str">
            <v/>
          </cell>
          <cell r="Y749" t="str">
            <v/>
          </cell>
        </row>
        <row r="750">
          <cell r="A750">
            <v>2636</v>
          </cell>
          <cell r="B750" t="str">
            <v>INGENIERIA QUIMICA</v>
          </cell>
          <cell r="C750" t="str">
            <v>INGENIERIA QUIMICA</v>
          </cell>
          <cell r="D750" t="str">
            <v>LOYOLA CARRANZA WILBER ALAMIRO</v>
          </cell>
          <cell r="E750" t="str">
            <v>NOMBRADO</v>
          </cell>
          <cell r="F750" t="str">
            <v>PRINCIPAL DE</v>
          </cell>
          <cell r="G750">
            <v>97</v>
          </cell>
          <cell r="H750">
            <v>1</v>
          </cell>
          <cell r="I750">
            <v>248.54</v>
          </cell>
          <cell r="J750">
            <v>1200</v>
          </cell>
          <cell r="L750" t="str">
            <v>M</v>
          </cell>
          <cell r="M750" t="str">
            <v>PRI DE</v>
          </cell>
          <cell r="N750">
            <v>17805579</v>
          </cell>
          <cell r="O750" t="str">
            <v>A.F.P</v>
          </cell>
          <cell r="P750" t="str">
            <v>ING. QUIMICO</v>
          </cell>
          <cell r="Q750" t="str">
            <v>MAESTRO</v>
          </cell>
          <cell r="S750" t="str">
            <v xml:space="preserve"> </v>
          </cell>
          <cell r="U750" t="str">
            <v>CASADO</v>
          </cell>
          <cell r="V750">
            <v>30419</v>
          </cell>
          <cell r="W750" t="str">
            <v>FRANCISCO SANDOVAL N° 218 - PALERMO - TRUJILLO</v>
          </cell>
          <cell r="X750" t="str">
            <v/>
          </cell>
          <cell r="Y750" t="str">
            <v/>
          </cell>
        </row>
        <row r="751">
          <cell r="A751">
            <v>4564</v>
          </cell>
          <cell r="B751" t="str">
            <v>INGENIERIA QUIMICA</v>
          </cell>
          <cell r="C751" t="str">
            <v>INGENIERIA QUIMICA</v>
          </cell>
          <cell r="D751" t="str">
            <v>FLORES BARBARAN MANUEL AGUSTIN</v>
          </cell>
          <cell r="E751" t="str">
            <v>NOMBRADO</v>
          </cell>
          <cell r="F751" t="str">
            <v>ASOCIADO TC</v>
          </cell>
          <cell r="G751">
            <v>334</v>
          </cell>
          <cell r="H751">
            <v>1</v>
          </cell>
          <cell r="I751">
            <v>0</v>
          </cell>
          <cell r="J751">
            <v>280</v>
          </cell>
          <cell r="L751" t="str">
            <v>M</v>
          </cell>
          <cell r="M751" t="str">
            <v>AUX TC</v>
          </cell>
          <cell r="N751" t="str">
            <v>03830345</v>
          </cell>
          <cell r="O751" t="str">
            <v>A.F.P</v>
          </cell>
          <cell r="P751" t="str">
            <v>ING. QUIMICO</v>
          </cell>
          <cell r="Q751" t="str">
            <v>MAESTRO</v>
          </cell>
          <cell r="S751" t="str">
            <v xml:space="preserve"> </v>
          </cell>
          <cell r="U751" t="str">
            <v>SOLTERO</v>
          </cell>
          <cell r="V751">
            <v>34516</v>
          </cell>
          <cell r="W751" t="str">
            <v>CAHUIDE N° 511 - SANTA MARIA - TRUJILLO</v>
          </cell>
          <cell r="X751" t="str">
            <v/>
          </cell>
          <cell r="Y751" t="str">
            <v/>
          </cell>
        </row>
        <row r="752">
          <cell r="A752">
            <v>1707</v>
          </cell>
          <cell r="B752" t="str">
            <v>INGENIERIA QUIMICA</v>
          </cell>
          <cell r="C752" t="str">
            <v>INGENIERIA QUIMICA</v>
          </cell>
          <cell r="D752" t="str">
            <v>FLORES FRANCO JORGE ENRIQUE</v>
          </cell>
          <cell r="E752" t="str">
            <v>NOMBRADO</v>
          </cell>
          <cell r="F752" t="str">
            <v>PRINCIPAL DE</v>
          </cell>
          <cell r="G752">
            <v>890</v>
          </cell>
          <cell r="H752">
            <v>1</v>
          </cell>
          <cell r="I752">
            <v>655.54</v>
          </cell>
          <cell r="J752">
            <v>1200</v>
          </cell>
          <cell r="L752" t="str">
            <v>M</v>
          </cell>
          <cell r="M752" t="str">
            <v>PRI DE</v>
          </cell>
          <cell r="N752">
            <v>17865089</v>
          </cell>
          <cell r="O752">
            <v>20530</v>
          </cell>
          <cell r="P752" t="str">
            <v>ING. QUIMICO</v>
          </cell>
          <cell r="Q752" t="str">
            <v>MAESTRO</v>
          </cell>
          <cell r="S752" t="str">
            <v>DOCTOR</v>
          </cell>
          <cell r="U752" t="str">
            <v>CASADO</v>
          </cell>
          <cell r="V752">
            <v>27823</v>
          </cell>
          <cell r="W752" t="str">
            <v>FRANCISCO PIZARRO N° 767 - CENTRO CIVICO - TRUJILLO</v>
          </cell>
          <cell r="X752" t="str">
            <v/>
          </cell>
          <cell r="Y752" t="str">
            <v/>
          </cell>
        </row>
        <row r="753">
          <cell r="A753">
            <v>1799</v>
          </cell>
          <cell r="B753" t="str">
            <v>INGENIERIA QUIMICA</v>
          </cell>
          <cell r="C753" t="str">
            <v>INGENIERIA QUIMICA</v>
          </cell>
          <cell r="D753" t="str">
            <v>VILLARROEL AVALOS CESAR MANUEL</v>
          </cell>
          <cell r="E753" t="str">
            <v>NOMBRADO</v>
          </cell>
          <cell r="F753" t="str">
            <v>PRINCIPAL DE</v>
          </cell>
          <cell r="G753">
            <v>891</v>
          </cell>
          <cell r="H753">
            <v>1</v>
          </cell>
          <cell r="I753">
            <v>655.54</v>
          </cell>
          <cell r="J753">
            <v>1200</v>
          </cell>
          <cell r="L753" t="str">
            <v>M</v>
          </cell>
          <cell r="M753" t="str">
            <v>PRI DE</v>
          </cell>
          <cell r="N753">
            <v>17872952</v>
          </cell>
          <cell r="O753">
            <v>20530</v>
          </cell>
          <cell r="P753" t="str">
            <v>ING. QUIMICO</v>
          </cell>
          <cell r="Q753" t="str">
            <v>MAESTRO</v>
          </cell>
          <cell r="S753" t="str">
            <v>DOCTOR</v>
          </cell>
          <cell r="U753" t="str">
            <v>CASADO</v>
          </cell>
          <cell r="V753">
            <v>28277</v>
          </cell>
          <cell r="W753" t="str">
            <v>VENTURA GARCIA C. # 368 - PALERMO - TRUJILLO</v>
          </cell>
          <cell r="X753" t="str">
            <v/>
          </cell>
          <cell r="Y753" t="str">
            <v/>
          </cell>
        </row>
        <row r="754">
          <cell r="A754">
            <v>1930</v>
          </cell>
          <cell r="B754" t="str">
            <v>INGENIERIA QUIMICA</v>
          </cell>
          <cell r="C754" t="str">
            <v>INGENIERIA QUIMICA</v>
          </cell>
          <cell r="D754" t="str">
            <v>MONCADA ALBITRES LUIS</v>
          </cell>
          <cell r="E754" t="str">
            <v>NOMBRADO</v>
          </cell>
          <cell r="F754" t="str">
            <v>PRINCIPAL DE</v>
          </cell>
          <cell r="G754">
            <v>892</v>
          </cell>
          <cell r="H754">
            <v>1</v>
          </cell>
          <cell r="I754">
            <v>616.28</v>
          </cell>
          <cell r="J754">
            <v>1200</v>
          </cell>
          <cell r="L754" t="str">
            <v>M</v>
          </cell>
          <cell r="M754" t="str">
            <v>PRI DE</v>
          </cell>
          <cell r="N754">
            <v>17838725</v>
          </cell>
          <cell r="O754" t="str">
            <v>A.F.P</v>
          </cell>
          <cell r="P754" t="str">
            <v>ING. QUIMICO</v>
          </cell>
          <cell r="Q754" t="str">
            <v>MAESTRO</v>
          </cell>
          <cell r="S754" t="str">
            <v xml:space="preserve"> </v>
          </cell>
          <cell r="U754" t="str">
            <v>CASADO</v>
          </cell>
          <cell r="V754">
            <v>28712</v>
          </cell>
          <cell r="W754" t="str">
            <v xml:space="preserve">NEGRON UGARTE N° 957 LAS QUINTANAS -  - </v>
          </cell>
          <cell r="X754">
            <v>5</v>
          </cell>
          <cell r="Y754" t="str">
            <v>JEFE DE DEPARTAMENTO</v>
          </cell>
        </row>
        <row r="755">
          <cell r="A755">
            <v>2484</v>
          </cell>
          <cell r="B755" t="str">
            <v>INGENIERIA QUIMICA</v>
          </cell>
          <cell r="C755" t="str">
            <v>INGENIERIA QUIMICA</v>
          </cell>
          <cell r="D755" t="str">
            <v>AGUILAR QUIROZ CROSWEL EDUARDO</v>
          </cell>
          <cell r="E755" t="str">
            <v>NOMBRADO</v>
          </cell>
          <cell r="F755" t="str">
            <v>PRINCIPAL DE</v>
          </cell>
          <cell r="G755">
            <v>893</v>
          </cell>
          <cell r="H755">
            <v>1</v>
          </cell>
          <cell r="I755">
            <v>641.02</v>
          </cell>
          <cell r="J755">
            <v>1200</v>
          </cell>
          <cell r="L755" t="str">
            <v>M</v>
          </cell>
          <cell r="M755" t="str">
            <v>PRI DE</v>
          </cell>
          <cell r="N755">
            <v>18788218</v>
          </cell>
          <cell r="O755" t="str">
            <v>A.F.P</v>
          </cell>
          <cell r="P755" t="str">
            <v>ING. QUIMICO</v>
          </cell>
          <cell r="Q755" t="str">
            <v>MAESTRO</v>
          </cell>
          <cell r="S755" t="str">
            <v>DOCTOR</v>
          </cell>
          <cell r="U755" t="str">
            <v>CASADO</v>
          </cell>
          <cell r="V755">
            <v>29526</v>
          </cell>
          <cell r="W755" t="str">
            <v>MZ. X LOTE 2 - MONSERRATE - TRUJILLO</v>
          </cell>
          <cell r="X755" t="str">
            <v/>
          </cell>
          <cell r="Y755" t="str">
            <v/>
          </cell>
        </row>
        <row r="756">
          <cell r="A756">
            <v>2679</v>
          </cell>
          <cell r="B756" t="str">
            <v>INGENIERIA QUIMICA</v>
          </cell>
          <cell r="C756" t="str">
            <v>INGENIERIA QUIMICA</v>
          </cell>
          <cell r="D756" t="str">
            <v>EVANGELISTA BENITES GUILLERMO DAVID</v>
          </cell>
          <cell r="E756" t="str">
            <v>NOMBRADO</v>
          </cell>
          <cell r="F756" t="str">
            <v>PRINCIPAL DE</v>
          </cell>
          <cell r="G756">
            <v>894</v>
          </cell>
          <cell r="H756">
            <v>1</v>
          </cell>
          <cell r="I756">
            <v>639.91999999999996</v>
          </cell>
          <cell r="J756">
            <v>1200</v>
          </cell>
          <cell r="L756" t="str">
            <v>M</v>
          </cell>
          <cell r="M756" t="str">
            <v>PRI DE</v>
          </cell>
          <cell r="N756">
            <v>17811823</v>
          </cell>
          <cell r="O756" t="str">
            <v>A.F.P</v>
          </cell>
          <cell r="P756" t="str">
            <v>ING. QUIMICO</v>
          </cell>
          <cell r="Q756" t="str">
            <v>MAESTRO</v>
          </cell>
          <cell r="S756" t="str">
            <v xml:space="preserve"> </v>
          </cell>
          <cell r="U756" t="str">
            <v>CONVIV.</v>
          </cell>
          <cell r="V756">
            <v>30605</v>
          </cell>
          <cell r="W756" t="str">
            <v>MZ. O-3 LOTE 4 - COVICORTI - TRUJILLO</v>
          </cell>
          <cell r="X756" t="str">
            <v/>
          </cell>
          <cell r="Y756" t="str">
            <v/>
          </cell>
        </row>
        <row r="757">
          <cell r="A757">
            <v>3310</v>
          </cell>
          <cell r="B757" t="str">
            <v>INGENIERIA QUIMICA</v>
          </cell>
          <cell r="C757" t="str">
            <v>INGENIERIA QUIMICA</v>
          </cell>
          <cell r="D757" t="str">
            <v>SILVA VILLANUEVA JOSE LUIS</v>
          </cell>
          <cell r="E757" t="str">
            <v>NOMBRADO</v>
          </cell>
          <cell r="F757" t="str">
            <v>ASOCIADO DE</v>
          </cell>
          <cell r="G757">
            <v>895</v>
          </cell>
          <cell r="H757">
            <v>1</v>
          </cell>
          <cell r="I757">
            <v>247</v>
          </cell>
          <cell r="J757">
            <v>580</v>
          </cell>
          <cell r="L757" t="str">
            <v>M</v>
          </cell>
          <cell r="M757" t="str">
            <v>ASO DE</v>
          </cell>
          <cell r="N757">
            <v>17923108</v>
          </cell>
          <cell r="O757" t="str">
            <v>A.F.P</v>
          </cell>
          <cell r="P757" t="str">
            <v>ING. QUIMICO</v>
          </cell>
          <cell r="Q757" t="str">
            <v>MAESTRO</v>
          </cell>
          <cell r="S757" t="str">
            <v xml:space="preserve"> </v>
          </cell>
          <cell r="U757" t="str">
            <v>CASADO</v>
          </cell>
          <cell r="V757">
            <v>32549</v>
          </cell>
          <cell r="W757" t="str">
            <v>MOCHE N° 704 - SANTA MARIA - TRUJILLO</v>
          </cell>
          <cell r="X757" t="str">
            <v/>
          </cell>
          <cell r="Y757" t="str">
            <v/>
          </cell>
        </row>
        <row r="758">
          <cell r="A758">
            <v>4035</v>
          </cell>
          <cell r="B758" t="str">
            <v>INGENIERIA QUIMICA</v>
          </cell>
          <cell r="C758" t="str">
            <v>INGENIERIA QUIMICA</v>
          </cell>
          <cell r="D758" t="str">
            <v>CASTILLO VALDIVIEZO PASCUAL ANCELMO</v>
          </cell>
          <cell r="E758" t="str">
            <v>NOMBRADO</v>
          </cell>
          <cell r="F758" t="str">
            <v>ASOCIADO DE</v>
          </cell>
          <cell r="G758">
            <v>898</v>
          </cell>
          <cell r="H758">
            <v>1</v>
          </cell>
          <cell r="I758">
            <v>247</v>
          </cell>
          <cell r="J758">
            <v>580</v>
          </cell>
          <cell r="L758" t="str">
            <v>M</v>
          </cell>
          <cell r="M758" t="str">
            <v>ASO DE</v>
          </cell>
          <cell r="N758">
            <v>17895893</v>
          </cell>
          <cell r="O758" t="str">
            <v>A.F.P</v>
          </cell>
          <cell r="P758" t="str">
            <v>ING. QUIMICO</v>
          </cell>
          <cell r="Q758" t="str">
            <v>MAESTRO</v>
          </cell>
          <cell r="S758" t="str">
            <v>DOCTOR</v>
          </cell>
          <cell r="U758" t="str">
            <v>CASADO</v>
          </cell>
          <cell r="V758">
            <v>32874</v>
          </cell>
          <cell r="W758" t="str">
            <v>CAVERO Y MUÑOZ # 675 - LAS QUINTANAS - TRUJILLO</v>
          </cell>
          <cell r="X758" t="str">
            <v/>
          </cell>
          <cell r="Y758" t="str">
            <v/>
          </cell>
        </row>
        <row r="759">
          <cell r="A759">
            <v>5568</v>
          </cell>
          <cell r="B759" t="str">
            <v>INGENIERIA QUIMICA</v>
          </cell>
          <cell r="C759" t="str">
            <v>INGENIERIA QUIMICA</v>
          </cell>
          <cell r="D759" t="str">
            <v>AGUILAR ROJAS PERCY DANILO</v>
          </cell>
          <cell r="E759" t="str">
            <v>NOMBRADO</v>
          </cell>
          <cell r="F759" t="str">
            <v>AUXILIAR TC</v>
          </cell>
          <cell r="G759">
            <v>902</v>
          </cell>
          <cell r="H759">
            <v>1</v>
          </cell>
          <cell r="I759">
            <v>0</v>
          </cell>
          <cell r="J759">
            <v>280</v>
          </cell>
          <cell r="L759" t="str">
            <v>M</v>
          </cell>
          <cell r="M759" t="str">
            <v>AUX TC</v>
          </cell>
          <cell r="N759">
            <v>18113588</v>
          </cell>
          <cell r="O759">
            <v>19990</v>
          </cell>
          <cell r="P759" t="str">
            <v>ING. QUIMICO</v>
          </cell>
          <cell r="Q759" t="str">
            <v xml:space="preserve"> </v>
          </cell>
          <cell r="S759" t="str">
            <v xml:space="preserve"> </v>
          </cell>
          <cell r="U759" t="str">
            <v>SOLTERO</v>
          </cell>
          <cell r="V759">
            <v>38505</v>
          </cell>
          <cell r="W759" t="str">
            <v>MZ. I' LOTE 3 - VISTA HERMOSA - TRUJILLO</v>
          </cell>
          <cell r="X759" t="str">
            <v/>
          </cell>
          <cell r="Y759" t="str">
            <v/>
          </cell>
        </row>
        <row r="760">
          <cell r="A760">
            <v>2856</v>
          </cell>
          <cell r="B760" t="str">
            <v>INGENIERIA QUIMICA</v>
          </cell>
          <cell r="C760" t="str">
            <v>INGENIERIA QUIMICA</v>
          </cell>
          <cell r="D760" t="str">
            <v>CHU ESQUERRE TERESA CONSUELO</v>
          </cell>
          <cell r="E760" t="str">
            <v>NOMBRADO</v>
          </cell>
          <cell r="F760" t="str">
            <v>PRINCIPAL DE</v>
          </cell>
          <cell r="G760">
            <v>926</v>
          </cell>
          <cell r="H760">
            <v>1</v>
          </cell>
          <cell r="I760">
            <v>642.12</v>
          </cell>
          <cell r="J760">
            <v>1200</v>
          </cell>
          <cell r="L760" t="str">
            <v>F</v>
          </cell>
          <cell r="M760" t="str">
            <v>PRI DE</v>
          </cell>
          <cell r="N760">
            <v>17842531</v>
          </cell>
          <cell r="O760" t="str">
            <v>A.F.P</v>
          </cell>
          <cell r="P760" t="str">
            <v>ING. QUIMICO</v>
          </cell>
          <cell r="Q760" t="str">
            <v>MAESTRO</v>
          </cell>
          <cell r="S760" t="str">
            <v xml:space="preserve"> </v>
          </cell>
          <cell r="U760" t="str">
            <v>SOLTERA</v>
          </cell>
          <cell r="V760">
            <v>31429</v>
          </cell>
          <cell r="W760" t="str">
            <v>AYACUCHO N° 947 - CENTRO CIVICO - TRUJILLO</v>
          </cell>
          <cell r="X760" t="str">
            <v/>
          </cell>
          <cell r="Y760" t="str">
            <v/>
          </cell>
        </row>
        <row r="761">
          <cell r="A761">
            <v>2854</v>
          </cell>
          <cell r="B761" t="str">
            <v>INGENIERIA QUIMICA</v>
          </cell>
          <cell r="C761" t="str">
            <v>INGENIERIA QUIMICA</v>
          </cell>
          <cell r="D761" t="str">
            <v>VERA HERRERA MANUEL ISAIAS</v>
          </cell>
          <cell r="E761" t="str">
            <v>NOMBRADO</v>
          </cell>
          <cell r="F761" t="str">
            <v>PRINCIPAL DE</v>
          </cell>
          <cell r="G761">
            <v>936</v>
          </cell>
          <cell r="H761">
            <v>1</v>
          </cell>
          <cell r="I761">
            <v>622.79999999999995</v>
          </cell>
          <cell r="J761">
            <v>1200</v>
          </cell>
          <cell r="L761" t="str">
            <v>M</v>
          </cell>
          <cell r="M761" t="str">
            <v>PRI DE</v>
          </cell>
          <cell r="N761">
            <v>17839938</v>
          </cell>
          <cell r="O761" t="str">
            <v>A.F.P</v>
          </cell>
          <cell r="P761" t="str">
            <v>ING. QUIMICO</v>
          </cell>
          <cell r="Q761" t="str">
            <v>MAESTRO</v>
          </cell>
          <cell r="S761" t="str">
            <v xml:space="preserve"> </v>
          </cell>
          <cell r="U761" t="str">
            <v>CASADO</v>
          </cell>
          <cell r="V761">
            <v>31429</v>
          </cell>
          <cell r="W761" t="str">
            <v>LOS TULIPAN # 177 CHALET F - SAN EUFENIO - LIMA</v>
          </cell>
          <cell r="X761" t="str">
            <v/>
          </cell>
          <cell r="Y761" t="str">
            <v/>
          </cell>
        </row>
        <row r="762">
          <cell r="A762">
            <v>3308</v>
          </cell>
          <cell r="B762" t="str">
            <v>INGENIERIA QUIMICA</v>
          </cell>
          <cell r="C762" t="str">
            <v>INGENIERIA QUIMICA</v>
          </cell>
          <cell r="D762" t="str">
            <v>NOMBERTO TORRES ROSA ELIZABETH</v>
          </cell>
          <cell r="E762" t="str">
            <v>NOMBRADO</v>
          </cell>
          <cell r="F762" t="str">
            <v>ASOCIADO TC</v>
          </cell>
          <cell r="G762">
            <v>962</v>
          </cell>
          <cell r="H762">
            <v>1</v>
          </cell>
          <cell r="I762">
            <v>279.89999999999998</v>
          </cell>
          <cell r="J762">
            <v>560</v>
          </cell>
          <cell r="L762" t="str">
            <v>F</v>
          </cell>
          <cell r="M762" t="str">
            <v>ASO TC</v>
          </cell>
          <cell r="N762">
            <v>19184042</v>
          </cell>
          <cell r="O762" t="str">
            <v>A.F.P</v>
          </cell>
          <cell r="P762" t="str">
            <v>ING. QUIMICO</v>
          </cell>
          <cell r="Q762" t="str">
            <v>MAESTRO</v>
          </cell>
          <cell r="S762" t="str">
            <v xml:space="preserve"> </v>
          </cell>
          <cell r="U762" t="str">
            <v>CASADA</v>
          </cell>
          <cell r="V762">
            <v>32549</v>
          </cell>
          <cell r="W762" t="str">
            <v>MZ. "I" LOTE 38 - SAN ISIDRO - TRUJILLO</v>
          </cell>
          <cell r="X762" t="str">
            <v/>
          </cell>
          <cell r="Y762" t="str">
            <v/>
          </cell>
        </row>
        <row r="763">
          <cell r="A763">
            <v>0</v>
          </cell>
          <cell r="B763" t="str">
            <v>INGENIERIA QUIMICA</v>
          </cell>
          <cell r="C763" t="str">
            <v>INGENIERIA QUIMICA</v>
          </cell>
          <cell r="D763" t="str">
            <v>VACANTE</v>
          </cell>
          <cell r="E763">
            <v>0</v>
          </cell>
          <cell r="F763">
            <v>0</v>
          </cell>
          <cell r="G763">
            <v>695</v>
          </cell>
          <cell r="H763">
            <v>0</v>
          </cell>
          <cell r="I763">
            <v>0</v>
          </cell>
          <cell r="J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S763">
            <v>0</v>
          </cell>
          <cell r="U763">
            <v>0</v>
          </cell>
          <cell r="V763" t="str">
            <v>*</v>
          </cell>
          <cell r="W763">
            <v>0</v>
          </cell>
          <cell r="Y763" t="str">
            <v/>
          </cell>
          <cell r="Z763" t="str">
            <v>RENUNCIA KCOMT</v>
          </cell>
        </row>
        <row r="764">
          <cell r="A764">
            <v>4036</v>
          </cell>
          <cell r="B764" t="str">
            <v>INGENIERIA QUIMICA</v>
          </cell>
          <cell r="C764" t="str">
            <v>INGENIERIA QUIMICA</v>
          </cell>
          <cell r="D764" t="str">
            <v>TANTALEAN CARRASCO ROBERTO</v>
          </cell>
          <cell r="E764" t="str">
            <v>NOMBRADO</v>
          </cell>
          <cell r="F764" t="str">
            <v>ASOCIADO TC</v>
          </cell>
          <cell r="G764">
            <v>905</v>
          </cell>
          <cell r="H764">
            <v>0</v>
          </cell>
          <cell r="I764">
            <v>0</v>
          </cell>
          <cell r="J764">
            <v>0</v>
          </cell>
          <cell r="L764" t="str">
            <v>M</v>
          </cell>
          <cell r="M764">
            <v>0</v>
          </cell>
          <cell r="Z764" t="str">
            <v>L.S.G.H. (CONTRATO MORENO EUSTAQUIO)</v>
          </cell>
        </row>
        <row r="765">
          <cell r="A765">
            <v>5622</v>
          </cell>
          <cell r="B765" t="str">
            <v>INGENIERIA QUIMICA</v>
          </cell>
          <cell r="C765" t="str">
            <v>INGENIERIA QUIMICA</v>
          </cell>
          <cell r="D765" t="str">
            <v>ESQUERRE PEREYRA PAUL HENRY</v>
          </cell>
          <cell r="E765" t="str">
            <v>CONTRATADO</v>
          </cell>
          <cell r="F765" t="str">
            <v>AUXILIAR TC</v>
          </cell>
          <cell r="G765">
            <v>903</v>
          </cell>
          <cell r="H765">
            <v>1</v>
          </cell>
          <cell r="I765">
            <v>0</v>
          </cell>
          <cell r="J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S765">
            <v>0</v>
          </cell>
          <cell r="U765">
            <v>0</v>
          </cell>
          <cell r="V765" t="str">
            <v>*</v>
          </cell>
          <cell r="W765">
            <v>0</v>
          </cell>
          <cell r="X765" t="str">
            <v/>
          </cell>
          <cell r="Y765" t="str">
            <v/>
          </cell>
        </row>
        <row r="766">
          <cell r="A766">
            <v>3309</v>
          </cell>
          <cell r="B766" t="str">
            <v>INGENIERIA QUIMICA</v>
          </cell>
          <cell r="C766" t="str">
            <v>INGENIERIA QUIMICA</v>
          </cell>
          <cell r="D766" t="str">
            <v>MORENO EUSTAQUIO WALTER</v>
          </cell>
          <cell r="E766" t="str">
            <v>CONTRATADO</v>
          </cell>
          <cell r="F766" t="str">
            <v>AUXILIAR TC</v>
          </cell>
          <cell r="G766">
            <v>905</v>
          </cell>
          <cell r="H766">
            <v>2</v>
          </cell>
          <cell r="I766">
            <v>0</v>
          </cell>
          <cell r="J766">
            <v>0</v>
          </cell>
          <cell r="L766" t="str">
            <v>M</v>
          </cell>
          <cell r="M766" t="str">
            <v>AUX T.</v>
          </cell>
          <cell r="N766">
            <v>17925213</v>
          </cell>
          <cell r="O766">
            <v>19990</v>
          </cell>
          <cell r="P766" t="str">
            <v>ING.QUIMICO</v>
          </cell>
          <cell r="Q766" t="str">
            <v>MAESTRO</v>
          </cell>
          <cell r="S766" t="str">
            <v xml:space="preserve"> </v>
          </cell>
          <cell r="U766" t="str">
            <v>CASADO</v>
          </cell>
          <cell r="V766">
            <v>32549</v>
          </cell>
          <cell r="W766" t="str">
            <v>ISABEL BOBADILLA MZ. C2 LOTE 2 - MONSERRATE - TRUJILLO</v>
          </cell>
          <cell r="X766" t="str">
            <v/>
          </cell>
          <cell r="Y766" t="str">
            <v/>
          </cell>
        </row>
        <row r="767">
          <cell r="A767">
            <v>5119</v>
          </cell>
          <cell r="B767" t="str">
            <v>INGENIERIA QUIMICA</v>
          </cell>
          <cell r="C767" t="str">
            <v>QUIMICA</v>
          </cell>
          <cell r="D767" t="str">
            <v>CRUZ MONZON JOSE ALFREDO</v>
          </cell>
          <cell r="E767" t="str">
            <v>NOMBRADO</v>
          </cell>
          <cell r="F767" t="str">
            <v>AUXILIAR DE</v>
          </cell>
          <cell r="G767">
            <v>91</v>
          </cell>
          <cell r="H767">
            <v>1</v>
          </cell>
          <cell r="I767">
            <v>0</v>
          </cell>
          <cell r="J767">
            <v>0</v>
          </cell>
          <cell r="L767" t="str">
            <v>M</v>
          </cell>
          <cell r="M767" t="str">
            <v>AUX DE</v>
          </cell>
          <cell r="N767">
            <v>18887838</v>
          </cell>
          <cell r="O767" t="str">
            <v>A.F.P.</v>
          </cell>
          <cell r="P767" t="str">
            <v>ING.QUIMICO</v>
          </cell>
          <cell r="Q767" t="str">
            <v>MAESTRO</v>
          </cell>
          <cell r="S767" t="str">
            <v xml:space="preserve"> </v>
          </cell>
          <cell r="U767" t="str">
            <v>SOLTERO</v>
          </cell>
          <cell r="V767">
            <v>36586</v>
          </cell>
          <cell r="W767" t="str">
            <v>MZ. "E" LOTE 12 - LAS CAPULLANAS - TRUJILLO</v>
          </cell>
          <cell r="X767" t="str">
            <v/>
          </cell>
          <cell r="Y767" t="str">
            <v/>
          </cell>
        </row>
        <row r="768">
          <cell r="A768">
            <v>4319</v>
          </cell>
          <cell r="B768" t="str">
            <v>INGENIERIA QUIMICA</v>
          </cell>
          <cell r="C768" t="str">
            <v>QUIMICA</v>
          </cell>
          <cell r="D768" t="str">
            <v>DIAZ ALARCON CESAR CHRISTIAM</v>
          </cell>
          <cell r="E768" t="str">
            <v>NOMBRADO</v>
          </cell>
          <cell r="F768" t="str">
            <v>ASOCIADO TC</v>
          </cell>
          <cell r="G768">
            <v>844</v>
          </cell>
          <cell r="H768">
            <v>1</v>
          </cell>
          <cell r="I768">
            <v>284.27999999999997</v>
          </cell>
          <cell r="J768">
            <v>560</v>
          </cell>
          <cell r="L768" t="str">
            <v>M</v>
          </cell>
          <cell r="M768" t="str">
            <v>ASO TC</v>
          </cell>
          <cell r="N768">
            <v>17849056</v>
          </cell>
          <cell r="O768" t="str">
            <v>A.F.P</v>
          </cell>
          <cell r="P768" t="str">
            <v>ING. QUIMICO</v>
          </cell>
          <cell r="Q768" t="str">
            <v>MAESTRO</v>
          </cell>
          <cell r="S768" t="str">
            <v xml:space="preserve"> </v>
          </cell>
          <cell r="U768" t="str">
            <v>SOLTERO</v>
          </cell>
          <cell r="V768">
            <v>34026</v>
          </cell>
          <cell r="W768" t="str">
            <v>LOS CIPRECES N° 412 - FATIMA - VICTOR LARCO</v>
          </cell>
          <cell r="X768" t="str">
            <v/>
          </cell>
          <cell r="Y768" t="str">
            <v/>
          </cell>
        </row>
        <row r="769">
          <cell r="A769">
            <v>1223</v>
          </cell>
          <cell r="B769" t="str">
            <v>INGENIERIA QUIMICA</v>
          </cell>
          <cell r="C769" t="str">
            <v>QUIMICA</v>
          </cell>
          <cell r="D769" t="str">
            <v>SOLORZANO ARQUEROS JORGE BAYARDO</v>
          </cell>
          <cell r="E769" t="str">
            <v>NOMBRADO</v>
          </cell>
          <cell r="F769" t="str">
            <v>PRINCIPAL DE</v>
          </cell>
          <cell r="G769">
            <v>865</v>
          </cell>
          <cell r="H769">
            <v>1</v>
          </cell>
          <cell r="I769">
            <v>655.52</v>
          </cell>
          <cell r="J769">
            <v>1200</v>
          </cell>
          <cell r="L769" t="str">
            <v>M</v>
          </cell>
          <cell r="M769" t="str">
            <v>PRI DE</v>
          </cell>
          <cell r="N769">
            <v>17922101</v>
          </cell>
          <cell r="O769">
            <v>20530</v>
          </cell>
          <cell r="P769" t="str">
            <v>ING.QUIMICO</v>
          </cell>
          <cell r="Q769" t="str">
            <v xml:space="preserve"> </v>
          </cell>
          <cell r="S769" t="str">
            <v xml:space="preserve"> </v>
          </cell>
          <cell r="U769" t="str">
            <v>CASADO</v>
          </cell>
          <cell r="V769">
            <v>23489</v>
          </cell>
          <cell r="W769" t="str">
            <v xml:space="preserve">MZ. H LOTE 1 LAS FLORES -  - </v>
          </cell>
          <cell r="X769" t="str">
            <v/>
          </cell>
          <cell r="Y769" t="str">
            <v/>
          </cell>
        </row>
        <row r="770">
          <cell r="A770">
            <v>1303</v>
          </cell>
          <cell r="B770" t="str">
            <v>INGENIERIA QUIMICA</v>
          </cell>
          <cell r="C770" t="str">
            <v>QUIMICA</v>
          </cell>
          <cell r="D770" t="str">
            <v>GUERRERO LLUNCOR JUAN ADOLFO</v>
          </cell>
          <cell r="E770" t="str">
            <v>NOMBRADO</v>
          </cell>
          <cell r="F770" t="str">
            <v>PRINCIPAL DE</v>
          </cell>
          <cell r="G770">
            <v>866</v>
          </cell>
          <cell r="H770">
            <v>1</v>
          </cell>
          <cell r="I770">
            <v>655.52</v>
          </cell>
          <cell r="J770">
            <v>1200</v>
          </cell>
          <cell r="L770" t="str">
            <v>M</v>
          </cell>
          <cell r="M770" t="str">
            <v>PRI DE</v>
          </cell>
          <cell r="N770">
            <v>17853287</v>
          </cell>
          <cell r="O770">
            <v>20530</v>
          </cell>
          <cell r="P770" t="str">
            <v>ING.QUIMICO</v>
          </cell>
          <cell r="Q770" t="str">
            <v>MAESTRO</v>
          </cell>
          <cell r="S770" t="str">
            <v xml:space="preserve"> </v>
          </cell>
          <cell r="U770" t="str">
            <v>CASADO</v>
          </cell>
          <cell r="V770">
            <v>22372</v>
          </cell>
          <cell r="W770" t="str">
            <v xml:space="preserve">BETHOVEN N° 680 PRIMAVERA -  - </v>
          </cell>
          <cell r="X770">
            <v>3</v>
          </cell>
          <cell r="Y770" t="str">
            <v>DECANO</v>
          </cell>
        </row>
        <row r="771">
          <cell r="A771">
            <v>1331</v>
          </cell>
          <cell r="B771" t="str">
            <v>INGENIERIA QUIMICA</v>
          </cell>
          <cell r="C771" t="str">
            <v>QUIMICA</v>
          </cell>
          <cell r="D771" t="str">
            <v>RAMIREZ RUIZ RENE</v>
          </cell>
          <cell r="E771" t="str">
            <v>NOMBRADO</v>
          </cell>
          <cell r="F771" t="str">
            <v>PRINCIPAL DE</v>
          </cell>
          <cell r="G771">
            <v>867</v>
          </cell>
          <cell r="H771">
            <v>1</v>
          </cell>
          <cell r="I771">
            <v>655.52</v>
          </cell>
          <cell r="J771">
            <v>1200</v>
          </cell>
          <cell r="L771" t="str">
            <v>M</v>
          </cell>
          <cell r="M771" t="str">
            <v>PRI DE</v>
          </cell>
          <cell r="N771">
            <v>17903249</v>
          </cell>
          <cell r="O771">
            <v>20530</v>
          </cell>
          <cell r="P771" t="str">
            <v>ING. QUIMICO</v>
          </cell>
          <cell r="Q771" t="str">
            <v xml:space="preserve"> </v>
          </cell>
          <cell r="S771" t="str">
            <v xml:space="preserve"> </v>
          </cell>
          <cell r="U771" t="str">
            <v>CASADO</v>
          </cell>
          <cell r="V771">
            <v>26533</v>
          </cell>
          <cell r="W771" t="str">
            <v>ZEPITA N° 479 - CENTRO CIVICO - TRUJILLO</v>
          </cell>
          <cell r="X771" t="str">
            <v/>
          </cell>
          <cell r="Y771" t="str">
            <v/>
          </cell>
        </row>
        <row r="772">
          <cell r="A772">
            <v>1514</v>
          </cell>
          <cell r="B772" t="str">
            <v>INGENIERIA QUIMICA</v>
          </cell>
          <cell r="C772" t="str">
            <v>QUIMICA</v>
          </cell>
          <cell r="D772" t="str">
            <v>SABANA GAMARRA ROBERTO ENRIQUE</v>
          </cell>
          <cell r="E772" t="str">
            <v>NOMBRADO</v>
          </cell>
          <cell r="F772" t="str">
            <v>PRINCIPAL DE</v>
          </cell>
          <cell r="G772">
            <v>868</v>
          </cell>
          <cell r="H772">
            <v>1</v>
          </cell>
          <cell r="I772">
            <v>655.54</v>
          </cell>
          <cell r="J772">
            <v>1200</v>
          </cell>
          <cell r="L772" t="str">
            <v>M</v>
          </cell>
          <cell r="M772" t="str">
            <v>PRI DE</v>
          </cell>
          <cell r="N772">
            <v>17818375</v>
          </cell>
          <cell r="O772">
            <v>20530</v>
          </cell>
          <cell r="P772" t="str">
            <v>ING.QUIMICO</v>
          </cell>
          <cell r="Q772" t="str">
            <v>MAESTRO</v>
          </cell>
          <cell r="S772" t="str">
            <v xml:space="preserve"> </v>
          </cell>
          <cell r="U772" t="str">
            <v>SOLTERO</v>
          </cell>
          <cell r="V772">
            <v>27134</v>
          </cell>
          <cell r="W772" t="str">
            <v>SAN MARTIN N° 844 - CENTRO CIVICO - TRUJILLO</v>
          </cell>
          <cell r="X772" t="str">
            <v/>
          </cell>
          <cell r="Y772" t="str">
            <v/>
          </cell>
        </row>
        <row r="773">
          <cell r="A773">
            <v>1713</v>
          </cell>
          <cell r="B773" t="str">
            <v>INGENIERIA QUIMICA</v>
          </cell>
          <cell r="C773" t="str">
            <v>QUIMICA</v>
          </cell>
          <cell r="D773" t="str">
            <v>ALVA ASTUDILLO MARIO EDUARDO</v>
          </cell>
          <cell r="E773" t="str">
            <v>NOMBRADO</v>
          </cell>
          <cell r="F773" t="str">
            <v>PRINCIPAL DE</v>
          </cell>
          <cell r="G773">
            <v>869</v>
          </cell>
          <cell r="H773">
            <v>1</v>
          </cell>
          <cell r="I773">
            <v>655.54</v>
          </cell>
          <cell r="J773">
            <v>1200</v>
          </cell>
          <cell r="L773" t="str">
            <v>M</v>
          </cell>
          <cell r="M773" t="str">
            <v>PRI DE</v>
          </cell>
          <cell r="N773">
            <v>18181081</v>
          </cell>
          <cell r="O773">
            <v>20530</v>
          </cell>
          <cell r="P773" t="str">
            <v>ING. QUIMICO</v>
          </cell>
          <cell r="Q773" t="str">
            <v>MAESTRO</v>
          </cell>
          <cell r="S773" t="str">
            <v>DOCTOR</v>
          </cell>
          <cell r="U773" t="str">
            <v>CASADO</v>
          </cell>
          <cell r="V773">
            <v>27856</v>
          </cell>
          <cell r="W773" t="str">
            <v>B - 7 - PARQUE INDUSTRIAL - LA ESPERANZA</v>
          </cell>
          <cell r="X773" t="str">
            <v/>
          </cell>
          <cell r="Y773" t="str">
            <v/>
          </cell>
        </row>
        <row r="774">
          <cell r="A774">
            <v>4340</v>
          </cell>
          <cell r="B774" t="str">
            <v>INGENIERIA QUIMICA</v>
          </cell>
          <cell r="C774" t="str">
            <v>QUIMICA</v>
          </cell>
          <cell r="D774" t="str">
            <v>QUILCAT LEON VITO ERASMO</v>
          </cell>
          <cell r="E774" t="str">
            <v>NOMBRADO</v>
          </cell>
          <cell r="F774" t="str">
            <v>PRINCIPAL DE</v>
          </cell>
          <cell r="G774">
            <v>870</v>
          </cell>
          <cell r="H774">
            <v>1</v>
          </cell>
          <cell r="I774">
            <v>645.52</v>
          </cell>
          <cell r="J774">
            <v>1200</v>
          </cell>
          <cell r="L774" t="str">
            <v>M</v>
          </cell>
          <cell r="M774" t="str">
            <v>PRI DE</v>
          </cell>
          <cell r="N774">
            <v>17800216</v>
          </cell>
          <cell r="O774" t="str">
            <v>A.F.P</v>
          </cell>
          <cell r="P774" t="str">
            <v>ING. QUIMICO</v>
          </cell>
          <cell r="Q774" t="str">
            <v>MAESTRO</v>
          </cell>
          <cell r="S774" t="str">
            <v>DOCTOR</v>
          </cell>
          <cell r="U774" t="str">
            <v>CASADO</v>
          </cell>
          <cell r="V774">
            <v>34148</v>
          </cell>
          <cell r="W774" t="str">
            <v>MZ. A LOTE 12 - LAS FLORES - VICTOR LARCO</v>
          </cell>
          <cell r="X774" t="str">
            <v/>
          </cell>
          <cell r="Y774" t="str">
            <v/>
          </cell>
        </row>
        <row r="775">
          <cell r="A775">
            <v>2020</v>
          </cell>
          <cell r="B775" t="str">
            <v>INGENIERIA QUIMICA</v>
          </cell>
          <cell r="C775" t="str">
            <v>QUIMICA</v>
          </cell>
          <cell r="D775" t="str">
            <v>FARRO PEREZ NELSON WILLIANS</v>
          </cell>
          <cell r="E775" t="str">
            <v>NOMBRADO</v>
          </cell>
          <cell r="F775" t="str">
            <v>PRINCIPAL DE</v>
          </cell>
          <cell r="G775">
            <v>871</v>
          </cell>
          <cell r="H775">
            <v>1</v>
          </cell>
          <cell r="I775">
            <v>615.48</v>
          </cell>
          <cell r="J775">
            <v>1200</v>
          </cell>
          <cell r="L775" t="str">
            <v>M</v>
          </cell>
          <cell r="M775" t="str">
            <v>PRI DE</v>
          </cell>
          <cell r="N775">
            <v>19230940</v>
          </cell>
          <cell r="O775" t="str">
            <v>A.F.P</v>
          </cell>
          <cell r="P775" t="str">
            <v>ING. QUIMICO</v>
          </cell>
          <cell r="Q775" t="str">
            <v>MAESTRO</v>
          </cell>
          <cell r="S775" t="str">
            <v xml:space="preserve"> </v>
          </cell>
          <cell r="U775" t="str">
            <v>CASADO</v>
          </cell>
          <cell r="V775">
            <v>29283</v>
          </cell>
          <cell r="W775" t="str">
            <v>MZ. N'  LOTE 2 DPTO. 204 - MONSERRATE IV ETAPA - TRUJILLO</v>
          </cell>
          <cell r="X775">
            <v>5</v>
          </cell>
          <cell r="Y775" t="str">
            <v>JEFE DE DEPARTAMENTO</v>
          </cell>
        </row>
        <row r="776">
          <cell r="A776">
            <v>2021</v>
          </cell>
          <cell r="B776" t="str">
            <v>INGENIERIA QUIMICA</v>
          </cell>
          <cell r="C776" t="str">
            <v>QUIMICA</v>
          </cell>
          <cell r="D776" t="str">
            <v>ORTIZ LINARES JORGE WILLIAM</v>
          </cell>
          <cell r="E776" t="str">
            <v>NOMBRADO</v>
          </cell>
          <cell r="F776" t="str">
            <v>PRINCIPAL DE</v>
          </cell>
          <cell r="G776">
            <v>872</v>
          </cell>
          <cell r="H776">
            <v>1</v>
          </cell>
          <cell r="I776">
            <v>630.78</v>
          </cell>
          <cell r="J776">
            <v>1200</v>
          </cell>
          <cell r="L776" t="str">
            <v>M</v>
          </cell>
          <cell r="M776" t="str">
            <v>PRI DE</v>
          </cell>
          <cell r="N776">
            <v>18177232</v>
          </cell>
          <cell r="O776" t="str">
            <v>A.F.P</v>
          </cell>
          <cell r="P776" t="str">
            <v>ING. QUIMICO</v>
          </cell>
          <cell r="Q776" t="str">
            <v>MAESTRO</v>
          </cell>
          <cell r="S776" t="str">
            <v xml:space="preserve"> </v>
          </cell>
          <cell r="U776" t="str">
            <v>CASADO</v>
          </cell>
          <cell r="V776">
            <v>29283</v>
          </cell>
          <cell r="W776" t="str">
            <v>TOPARPA # 309 - SANTA MARIA - TRUJILLO</v>
          </cell>
          <cell r="X776" t="str">
            <v/>
          </cell>
          <cell r="Y776" t="str">
            <v/>
          </cell>
        </row>
        <row r="777">
          <cell r="A777">
            <v>2096</v>
          </cell>
          <cell r="B777" t="str">
            <v>INGENIERIA QUIMICA</v>
          </cell>
          <cell r="C777" t="str">
            <v>QUIMICA</v>
          </cell>
          <cell r="D777" t="str">
            <v>WONG LOPEZ ERNESTO SEGUNDO</v>
          </cell>
          <cell r="E777" t="str">
            <v>NOMBRADO</v>
          </cell>
          <cell r="F777" t="str">
            <v>PRINCIPAL DE</v>
          </cell>
          <cell r="G777">
            <v>873</v>
          </cell>
          <cell r="H777">
            <v>1</v>
          </cell>
          <cell r="I777">
            <v>645.55999999999995</v>
          </cell>
          <cell r="J777">
            <v>1200</v>
          </cell>
          <cell r="L777" t="str">
            <v>M</v>
          </cell>
          <cell r="M777" t="str">
            <v>PRI DE</v>
          </cell>
          <cell r="N777">
            <v>16478813</v>
          </cell>
          <cell r="O777" t="str">
            <v>A.F.P</v>
          </cell>
          <cell r="P777" t="str">
            <v>ING. QUIMICO</v>
          </cell>
          <cell r="Q777" t="str">
            <v xml:space="preserve"> </v>
          </cell>
          <cell r="S777" t="str">
            <v xml:space="preserve"> </v>
          </cell>
          <cell r="U777" t="str">
            <v>CASADO</v>
          </cell>
          <cell r="V777">
            <v>28307</v>
          </cell>
          <cell r="W777" t="str">
            <v xml:space="preserve">SAN ANDRES N° 311 SAN ANDRES -  - </v>
          </cell>
          <cell r="X777" t="str">
            <v/>
          </cell>
          <cell r="Y777" t="str">
            <v/>
          </cell>
        </row>
        <row r="778">
          <cell r="A778">
            <v>2239</v>
          </cell>
          <cell r="B778" t="str">
            <v>INGENIERIA QUIMICA</v>
          </cell>
          <cell r="C778" t="str">
            <v>QUIMICA</v>
          </cell>
          <cell r="D778" t="str">
            <v>RUIZ BENITES SEGUNDO DOMINGO</v>
          </cell>
          <cell r="E778" t="str">
            <v>NOMBRADO</v>
          </cell>
          <cell r="F778" t="str">
            <v>PRINCIPAL DE</v>
          </cell>
          <cell r="G778">
            <v>874</v>
          </cell>
          <cell r="H778">
            <v>1</v>
          </cell>
          <cell r="I778">
            <v>621.55999999999995</v>
          </cell>
          <cell r="J778">
            <v>1200</v>
          </cell>
          <cell r="L778" t="str">
            <v>M</v>
          </cell>
          <cell r="M778" t="str">
            <v>PRI DE</v>
          </cell>
          <cell r="N778">
            <v>17843343</v>
          </cell>
          <cell r="O778" t="str">
            <v>A.F.P</v>
          </cell>
          <cell r="P778" t="str">
            <v>ING. QUIMICO</v>
          </cell>
          <cell r="Q778" t="str">
            <v>MAESTRO</v>
          </cell>
          <cell r="S778" t="str">
            <v>DOCTOR</v>
          </cell>
          <cell r="U778" t="str">
            <v>CONVIV.</v>
          </cell>
          <cell r="V778">
            <v>29809</v>
          </cell>
          <cell r="W778" t="str">
            <v>BAQUIJANO Y CARRILLO N° 280 - RAZURI - TRUJILLO</v>
          </cell>
          <cell r="X778" t="str">
            <v/>
          </cell>
          <cell r="Y778" t="str">
            <v/>
          </cell>
        </row>
        <row r="779">
          <cell r="A779">
            <v>4149</v>
          </cell>
          <cell r="B779" t="str">
            <v>INGENIERIA QUIMICA</v>
          </cell>
          <cell r="C779" t="str">
            <v>QUIMICA</v>
          </cell>
          <cell r="D779" t="str">
            <v>REYNA LINARES MARIO ESVEN</v>
          </cell>
          <cell r="E779" t="str">
            <v>NOMBRADO</v>
          </cell>
          <cell r="F779" t="str">
            <v>PRINCIPAL DE</v>
          </cell>
          <cell r="G779">
            <v>875</v>
          </cell>
          <cell r="H779">
            <v>1</v>
          </cell>
          <cell r="I779">
            <v>243.54</v>
          </cell>
          <cell r="J779">
            <v>1200</v>
          </cell>
          <cell r="L779" t="str">
            <v>M</v>
          </cell>
          <cell r="M779" t="str">
            <v>PRI DE</v>
          </cell>
          <cell r="N779">
            <v>17903471</v>
          </cell>
          <cell r="O779" t="str">
            <v>A.F.P</v>
          </cell>
          <cell r="P779" t="str">
            <v>ING. QUIMICO</v>
          </cell>
          <cell r="Q779" t="str">
            <v>MAESTRO</v>
          </cell>
          <cell r="S779" t="str">
            <v xml:space="preserve"> </v>
          </cell>
          <cell r="U779" t="str">
            <v>CASADO</v>
          </cell>
          <cell r="V779">
            <v>33529</v>
          </cell>
          <cell r="W779" t="str">
            <v xml:space="preserve">M.CONPAÑON N° 498 SAN ANDRES -  - </v>
          </cell>
          <cell r="X779" t="str">
            <v/>
          </cell>
          <cell r="Y779" t="str">
            <v/>
          </cell>
        </row>
        <row r="780">
          <cell r="A780">
            <v>2695</v>
          </cell>
          <cell r="B780" t="str">
            <v>INGENIERIA QUIMICA</v>
          </cell>
          <cell r="C780" t="str">
            <v>QUIMICA</v>
          </cell>
          <cell r="D780" t="str">
            <v>RIVERO MENDEZ JOSE FELIX</v>
          </cell>
          <cell r="E780" t="str">
            <v>NOMBRADO</v>
          </cell>
          <cell r="F780" t="str">
            <v>PRINCIPAL DE</v>
          </cell>
          <cell r="G780">
            <v>876</v>
          </cell>
          <cell r="H780">
            <v>1</v>
          </cell>
          <cell r="I780">
            <v>639.91999999999996</v>
          </cell>
          <cell r="J780">
            <v>1200</v>
          </cell>
          <cell r="L780" t="str">
            <v>M</v>
          </cell>
          <cell r="M780" t="str">
            <v>PRI DE</v>
          </cell>
          <cell r="N780">
            <v>17859328</v>
          </cell>
          <cell r="O780" t="str">
            <v>A.F.P</v>
          </cell>
          <cell r="P780" t="str">
            <v>ING. QUIMICO</v>
          </cell>
          <cell r="Q780" t="str">
            <v>MAESTRO</v>
          </cell>
          <cell r="S780" t="str">
            <v>DOCTOR</v>
          </cell>
          <cell r="U780" t="str">
            <v>CASADO</v>
          </cell>
          <cell r="V780">
            <v>30684</v>
          </cell>
          <cell r="W780" t="str">
            <v>BOBADILLA  524 - MONSERRATE IV ETAPA - TRUJILLO</v>
          </cell>
          <cell r="X780" t="str">
            <v/>
          </cell>
          <cell r="Y780" t="str">
            <v/>
          </cell>
        </row>
        <row r="781">
          <cell r="A781">
            <v>2696</v>
          </cell>
          <cell r="B781" t="str">
            <v>INGENIERIA QUIMICA</v>
          </cell>
          <cell r="C781" t="str">
            <v>QUIMICA</v>
          </cell>
          <cell r="D781" t="str">
            <v>COSTILLA SANCHEZ NOE ILDEFONSO</v>
          </cell>
          <cell r="E781" t="str">
            <v>NOMBRADO</v>
          </cell>
          <cell r="F781" t="str">
            <v>PRINCIPAL DE</v>
          </cell>
          <cell r="G781">
            <v>877</v>
          </cell>
          <cell r="H781">
            <v>1</v>
          </cell>
          <cell r="I781">
            <v>649.38</v>
          </cell>
          <cell r="J781">
            <v>1200</v>
          </cell>
          <cell r="L781" t="str">
            <v>M</v>
          </cell>
          <cell r="M781" t="str">
            <v>PRI DE</v>
          </cell>
          <cell r="N781">
            <v>18023077</v>
          </cell>
          <cell r="O781" t="str">
            <v>A.F.P</v>
          </cell>
          <cell r="P781" t="str">
            <v>ING. QUIMICO</v>
          </cell>
          <cell r="Q781" t="str">
            <v>MAESTRO</v>
          </cell>
          <cell r="S781" t="str">
            <v xml:space="preserve"> </v>
          </cell>
          <cell r="U781" t="str">
            <v>CASADO</v>
          </cell>
          <cell r="V781">
            <v>30684</v>
          </cell>
          <cell r="W781" t="str">
            <v>MZ D-2 LOTE 9 - MONSERRATE V ETAPA - TRUJILLO</v>
          </cell>
          <cell r="X781" t="str">
            <v/>
          </cell>
          <cell r="Y781" t="str">
            <v/>
          </cell>
        </row>
        <row r="782">
          <cell r="A782">
            <v>2709</v>
          </cell>
          <cell r="B782" t="str">
            <v>INGENIERIA QUIMICA</v>
          </cell>
          <cell r="C782" t="str">
            <v>QUIMICA</v>
          </cell>
          <cell r="D782" t="str">
            <v>REYES LAZARO WILSON</v>
          </cell>
          <cell r="E782" t="str">
            <v>NOMBRADO</v>
          </cell>
          <cell r="F782" t="str">
            <v>PRINCIPAL DE</v>
          </cell>
          <cell r="G782">
            <v>878</v>
          </cell>
          <cell r="H782">
            <v>1</v>
          </cell>
          <cell r="I782">
            <v>649.38</v>
          </cell>
          <cell r="J782">
            <v>1200</v>
          </cell>
          <cell r="L782" t="str">
            <v>M</v>
          </cell>
          <cell r="M782" t="str">
            <v>PRI DE</v>
          </cell>
          <cell r="N782">
            <v>17857689</v>
          </cell>
          <cell r="O782" t="str">
            <v>A.F.P</v>
          </cell>
          <cell r="P782" t="str">
            <v>ING. QUIMICO</v>
          </cell>
          <cell r="Q782" t="str">
            <v>MAESTRO</v>
          </cell>
          <cell r="S782" t="str">
            <v>DOCTOR</v>
          </cell>
          <cell r="U782" t="str">
            <v>CASADO</v>
          </cell>
          <cell r="V782">
            <v>30683</v>
          </cell>
          <cell r="W782" t="str">
            <v>MZ. N' LOTE 2 DPTO. 302 - MONSERRATE IV ETAPA - TRUJILLO</v>
          </cell>
          <cell r="X782" t="str">
            <v/>
          </cell>
          <cell r="Y782" t="str">
            <v/>
          </cell>
        </row>
        <row r="783">
          <cell r="A783">
            <v>4242</v>
          </cell>
          <cell r="B783" t="str">
            <v>INGENIERIA QUIMICA</v>
          </cell>
          <cell r="C783" t="str">
            <v>QUIMICA</v>
          </cell>
          <cell r="D783" t="str">
            <v>BERNUI PAREDES FELICIANO SALVADOR</v>
          </cell>
          <cell r="E783" t="str">
            <v>NOMBRADO</v>
          </cell>
          <cell r="F783" t="str">
            <v>ASOCIADO DE</v>
          </cell>
          <cell r="G783">
            <v>880</v>
          </cell>
          <cell r="H783">
            <v>1</v>
          </cell>
          <cell r="I783">
            <v>247</v>
          </cell>
          <cell r="J783">
            <v>580</v>
          </cell>
          <cell r="L783" t="str">
            <v>M</v>
          </cell>
          <cell r="M783" t="str">
            <v>ASO DE</v>
          </cell>
          <cell r="N783" t="str">
            <v>18901134</v>
          </cell>
          <cell r="O783" t="str">
            <v>A.F.P</v>
          </cell>
          <cell r="P783" t="str">
            <v>ING. QUIMICO</v>
          </cell>
          <cell r="Q783" t="str">
            <v>MAESTRO</v>
          </cell>
          <cell r="S783" t="str">
            <v xml:space="preserve"> </v>
          </cell>
          <cell r="U783" t="str">
            <v>CASADO</v>
          </cell>
          <cell r="V783">
            <v>33817</v>
          </cell>
          <cell r="W783" t="str">
            <v xml:space="preserve">AV. GRAN CHIMU N° 617 LA ESPERANZA -  - </v>
          </cell>
          <cell r="X783">
            <v>7</v>
          </cell>
          <cell r="Y783" t="str">
            <v>JEFE OFICINA GENERAL</v>
          </cell>
        </row>
        <row r="784">
          <cell r="A784">
            <v>4152</v>
          </cell>
          <cell r="B784" t="str">
            <v>INGENIERIA QUIMICA</v>
          </cell>
          <cell r="C784" t="str">
            <v>QUIMICA</v>
          </cell>
          <cell r="D784" t="str">
            <v>MONTREUIL FRIAS MIGUEL AUGUSTO</v>
          </cell>
          <cell r="E784" t="str">
            <v>NOMBRADO</v>
          </cell>
          <cell r="F784" t="str">
            <v>ASOCIADO DE</v>
          </cell>
          <cell r="G784">
            <v>881</v>
          </cell>
          <cell r="H784">
            <v>1</v>
          </cell>
          <cell r="I784">
            <v>74.040000000000006</v>
          </cell>
          <cell r="J784">
            <v>580</v>
          </cell>
          <cell r="L784" t="str">
            <v>M</v>
          </cell>
          <cell r="M784" t="str">
            <v>ASO DE</v>
          </cell>
          <cell r="N784">
            <v>18022493</v>
          </cell>
          <cell r="O784" t="str">
            <v>A.F.P</v>
          </cell>
          <cell r="P784" t="str">
            <v>ING. QUIMICO</v>
          </cell>
          <cell r="Q784" t="str">
            <v>MAESTRO</v>
          </cell>
          <cell r="S784" t="str">
            <v xml:space="preserve"> </v>
          </cell>
          <cell r="U784" t="str">
            <v>CASADO</v>
          </cell>
          <cell r="V784">
            <v>33529</v>
          </cell>
          <cell r="W784" t="str">
            <v>LA MAR 683 -  - SALAVERRY</v>
          </cell>
          <cell r="X784" t="str">
            <v/>
          </cell>
          <cell r="Y784" t="str">
            <v/>
          </cell>
        </row>
        <row r="785">
          <cell r="A785">
            <v>2713</v>
          </cell>
          <cell r="B785" t="str">
            <v>INGENIERIA QUIMICA</v>
          </cell>
          <cell r="C785" t="str">
            <v>QUIMICA</v>
          </cell>
          <cell r="D785" t="str">
            <v>DIAZ CAMACHO SEGUNDO JUAN</v>
          </cell>
          <cell r="E785" t="str">
            <v>NOMBRADO</v>
          </cell>
          <cell r="F785" t="str">
            <v>ASOCIADO DE</v>
          </cell>
          <cell r="G785">
            <v>882</v>
          </cell>
          <cell r="H785">
            <v>1</v>
          </cell>
          <cell r="I785">
            <v>248.54</v>
          </cell>
          <cell r="J785">
            <v>580</v>
          </cell>
          <cell r="L785" t="str">
            <v>M</v>
          </cell>
          <cell r="M785" t="str">
            <v>ASO DE</v>
          </cell>
          <cell r="N785">
            <v>17921403</v>
          </cell>
          <cell r="O785" t="str">
            <v>A.F.P</v>
          </cell>
          <cell r="P785" t="str">
            <v>ING. QUIMICO</v>
          </cell>
          <cell r="Q785" t="str">
            <v xml:space="preserve"> </v>
          </cell>
          <cell r="S785" t="str">
            <v xml:space="preserve"> </v>
          </cell>
          <cell r="U785" t="str">
            <v>CASADO</v>
          </cell>
          <cell r="V785">
            <v>30713</v>
          </cell>
          <cell r="W785" t="str">
            <v>SCIPIAN LLONA N° 255 - PAY PAY - TRUJILLO</v>
          </cell>
          <cell r="X785" t="str">
            <v/>
          </cell>
          <cell r="Y785" t="str">
            <v/>
          </cell>
        </row>
        <row r="786">
          <cell r="A786">
            <v>4151</v>
          </cell>
          <cell r="B786" t="str">
            <v>INGENIERIA QUIMICA</v>
          </cell>
          <cell r="C786" t="str">
            <v>QUIMICA</v>
          </cell>
          <cell r="D786" t="str">
            <v>HURTADO GASTAÑADUI MIGUEL EDUARDO</v>
          </cell>
          <cell r="E786" t="str">
            <v>NOMBRADO</v>
          </cell>
          <cell r="F786" t="str">
            <v>AUXILIAR DE</v>
          </cell>
          <cell r="G786">
            <v>884</v>
          </cell>
          <cell r="H786">
            <v>1</v>
          </cell>
          <cell r="I786">
            <v>120.6</v>
          </cell>
          <cell r="J786">
            <v>300</v>
          </cell>
          <cell r="L786" t="str">
            <v>M</v>
          </cell>
          <cell r="M786" t="str">
            <v>AUX DE</v>
          </cell>
          <cell r="N786">
            <v>17803777</v>
          </cell>
          <cell r="O786" t="str">
            <v>A.F.P</v>
          </cell>
          <cell r="P786" t="str">
            <v>ING. QUIMICO</v>
          </cell>
          <cell r="Q786" t="str">
            <v>MAESTRO</v>
          </cell>
          <cell r="S786" t="str">
            <v xml:space="preserve"> </v>
          </cell>
          <cell r="U786" t="str">
            <v>CASADO</v>
          </cell>
          <cell r="V786">
            <v>33529</v>
          </cell>
          <cell r="W786" t="str">
            <v xml:space="preserve">FCO. DE ZELA N° 435 -  - </v>
          </cell>
          <cell r="X786" t="str">
            <v/>
          </cell>
          <cell r="Y786" t="str">
            <v/>
          </cell>
        </row>
        <row r="787">
          <cell r="A787">
            <v>5371</v>
          </cell>
          <cell r="B787" t="str">
            <v>INGENIERIA QUIMICA</v>
          </cell>
          <cell r="C787" t="str">
            <v>QUIMICA</v>
          </cell>
          <cell r="D787" t="str">
            <v>SALDAÑA SAAVEDRA SEGUNDO JUAN</v>
          </cell>
          <cell r="E787" t="str">
            <v>NOMBRADO</v>
          </cell>
          <cell r="F787" t="str">
            <v>AUXILIAR TC</v>
          </cell>
          <cell r="G787">
            <v>885</v>
          </cell>
          <cell r="H787">
            <v>1</v>
          </cell>
          <cell r="I787">
            <v>0</v>
          </cell>
          <cell r="J787">
            <v>0</v>
          </cell>
          <cell r="L787" t="str">
            <v>M</v>
          </cell>
          <cell r="M787" t="str">
            <v>AUX TC</v>
          </cell>
          <cell r="N787">
            <v>18188953</v>
          </cell>
          <cell r="O787" t="str">
            <v>A.F.P</v>
          </cell>
          <cell r="P787" t="str">
            <v>ING.QUIMICO</v>
          </cell>
          <cell r="Q787" t="str">
            <v xml:space="preserve"> </v>
          </cell>
          <cell r="S787" t="str">
            <v xml:space="preserve"> </v>
          </cell>
          <cell r="U787" t="str">
            <v>SOLTERO</v>
          </cell>
          <cell r="V787">
            <v>38720</v>
          </cell>
          <cell r="W787" t="str">
            <v>MZ. H LOTE 5 - MONSERRATE - TRUJILLO</v>
          </cell>
          <cell r="X787" t="str">
            <v/>
          </cell>
          <cell r="Y787" t="str">
            <v/>
          </cell>
        </row>
        <row r="788">
          <cell r="A788">
            <v>4278</v>
          </cell>
          <cell r="B788" t="str">
            <v>INGENIERIA QUIMICA</v>
          </cell>
          <cell r="C788" t="str">
            <v>QUIMICA</v>
          </cell>
          <cell r="D788" t="str">
            <v>YUPANQUI GIL NAPOLEON SEGUNDO</v>
          </cell>
          <cell r="E788" t="str">
            <v>NOMBRADO</v>
          </cell>
          <cell r="F788" t="str">
            <v>AUXILIAR TC</v>
          </cell>
          <cell r="G788">
            <v>886</v>
          </cell>
          <cell r="H788">
            <v>1</v>
          </cell>
          <cell r="I788">
            <v>126.6</v>
          </cell>
          <cell r="J788">
            <v>280</v>
          </cell>
          <cell r="L788" t="str">
            <v>M</v>
          </cell>
          <cell r="M788" t="str">
            <v>AUX TC</v>
          </cell>
          <cell r="N788">
            <v>17933885</v>
          </cell>
          <cell r="O788">
            <v>20530</v>
          </cell>
          <cell r="P788" t="str">
            <v>ING. QUIMICO</v>
          </cell>
          <cell r="Q788" t="str">
            <v>MAESTRO</v>
          </cell>
          <cell r="S788" t="str">
            <v xml:space="preserve"> </v>
          </cell>
          <cell r="U788" t="str">
            <v>SOLTERO</v>
          </cell>
          <cell r="V788">
            <v>33897</v>
          </cell>
          <cell r="W788" t="str">
            <v xml:space="preserve">THERAN N° 111 STA. ISABEL -  - </v>
          </cell>
          <cell r="X788" t="str">
            <v/>
          </cell>
          <cell r="Y788" t="str">
            <v/>
          </cell>
        </row>
        <row r="789">
          <cell r="A789">
            <v>5645</v>
          </cell>
          <cell r="B789" t="str">
            <v>INGENIERIA QUIMICA</v>
          </cell>
          <cell r="C789" t="str">
            <v>QUIMICA</v>
          </cell>
          <cell r="D789" t="str">
            <v>QUEZADA ALVAREZ MEDARDO ALBERTO</v>
          </cell>
          <cell r="E789" t="str">
            <v>NOMBRADO</v>
          </cell>
          <cell r="F789" t="str">
            <v>AUXILIAR TC</v>
          </cell>
          <cell r="G789">
            <v>887</v>
          </cell>
          <cell r="H789">
            <v>1</v>
          </cell>
          <cell r="I789">
            <v>0</v>
          </cell>
          <cell r="J789">
            <v>280</v>
          </cell>
          <cell r="L789" t="str">
            <v>M</v>
          </cell>
          <cell r="M789" t="str">
            <v>AUX TC</v>
          </cell>
          <cell r="N789">
            <v>18110481</v>
          </cell>
          <cell r="O789" t="str">
            <v>A.F.P</v>
          </cell>
          <cell r="P789" t="str">
            <v>ING.QUIMICO</v>
          </cell>
          <cell r="Q789" t="str">
            <v xml:space="preserve"> </v>
          </cell>
          <cell r="S789" t="str">
            <v>DOCTOR</v>
          </cell>
          <cell r="U789" t="str">
            <v>CONVIV.</v>
          </cell>
          <cell r="V789">
            <v>38940</v>
          </cell>
          <cell r="W789" t="str">
            <v>PSJE. SALAVERRY - PALERMO - TRUJILLO</v>
          </cell>
          <cell r="X789" t="str">
            <v/>
          </cell>
          <cell r="Y789" t="str">
            <v/>
          </cell>
        </row>
        <row r="790">
          <cell r="A790">
            <v>4150</v>
          </cell>
          <cell r="B790" t="str">
            <v>INGENIERIA QUIMICA</v>
          </cell>
          <cell r="C790" t="str">
            <v>QUIMICA</v>
          </cell>
          <cell r="D790" t="str">
            <v>VASQUEZ BLAS CARLOS</v>
          </cell>
          <cell r="E790" t="str">
            <v>NOMBRADO</v>
          </cell>
          <cell r="F790" t="str">
            <v>AUXILIAR TC</v>
          </cell>
          <cell r="G790">
            <v>889</v>
          </cell>
          <cell r="H790">
            <v>1</v>
          </cell>
          <cell r="I790">
            <v>125.08</v>
          </cell>
          <cell r="J790">
            <v>280</v>
          </cell>
          <cell r="L790" t="str">
            <v>M</v>
          </cell>
          <cell r="M790" t="str">
            <v>AUX TC</v>
          </cell>
          <cell r="N790">
            <v>17858819</v>
          </cell>
          <cell r="O790" t="str">
            <v>A.F.P</v>
          </cell>
          <cell r="P790" t="str">
            <v>ING. QUIMICO</v>
          </cell>
          <cell r="Q790" t="str">
            <v xml:space="preserve"> </v>
          </cell>
          <cell r="S790" t="str">
            <v xml:space="preserve"> </v>
          </cell>
          <cell r="U790" t="str">
            <v>SOLTERO</v>
          </cell>
          <cell r="V790">
            <v>33529</v>
          </cell>
          <cell r="W790" t="str">
            <v xml:space="preserve">ALBRECHT N° 522 LAS QUINTANAS -  - </v>
          </cell>
          <cell r="X790" t="str">
            <v/>
          </cell>
          <cell r="Y790" t="str">
            <v/>
          </cell>
        </row>
        <row r="791">
          <cell r="A791">
            <v>3112</v>
          </cell>
          <cell r="B791" t="str">
            <v>INGENIERIA QUIMICA</v>
          </cell>
          <cell r="C791" t="str">
            <v>QUIMICA</v>
          </cell>
          <cell r="D791" t="str">
            <v>CARRANZA VILCHEZ PATRICIA</v>
          </cell>
          <cell r="E791" t="str">
            <v>NOMBRADO</v>
          </cell>
          <cell r="F791" t="str">
            <v>PRINCIPAL DE</v>
          </cell>
          <cell r="G791">
            <v>928</v>
          </cell>
          <cell r="H791">
            <v>1</v>
          </cell>
          <cell r="I791">
            <v>651.62</v>
          </cell>
          <cell r="J791">
            <v>1200</v>
          </cell>
          <cell r="L791" t="str">
            <v>F</v>
          </cell>
          <cell r="M791" t="str">
            <v>PRI DE</v>
          </cell>
          <cell r="N791">
            <v>178451800</v>
          </cell>
          <cell r="O791">
            <v>19990</v>
          </cell>
          <cell r="P791" t="str">
            <v>ING. QUIMICO</v>
          </cell>
          <cell r="Q791" t="str">
            <v>MAESTRO</v>
          </cell>
          <cell r="S791" t="str">
            <v xml:space="preserve"> </v>
          </cell>
          <cell r="U791" t="str">
            <v>DIVORC.</v>
          </cell>
          <cell r="V791">
            <v>32006</v>
          </cell>
          <cell r="W791" t="str">
            <v>MZ. CH2 LOTE 14 - MONSERRATE V ETAPA - TRUJILLO</v>
          </cell>
          <cell r="X791" t="str">
            <v/>
          </cell>
          <cell r="Y791" t="str">
            <v/>
          </cell>
        </row>
        <row r="792">
          <cell r="A792">
            <v>4336</v>
          </cell>
          <cell r="B792" t="str">
            <v>INGENIERIA QUIMICA</v>
          </cell>
          <cell r="C792" t="str">
            <v>QUIMICA</v>
          </cell>
          <cell r="D792" t="str">
            <v>SANCHEZ RAVELO GERARDO AURELIO</v>
          </cell>
          <cell r="E792" t="str">
            <v>NOMBRADO</v>
          </cell>
          <cell r="F792" t="str">
            <v>PRINCIPAL DE</v>
          </cell>
          <cell r="G792">
            <v>938</v>
          </cell>
          <cell r="H792">
            <v>1</v>
          </cell>
          <cell r="I792">
            <v>625.05999999999995</v>
          </cell>
          <cell r="J792">
            <v>1200</v>
          </cell>
          <cell r="L792" t="str">
            <v>M</v>
          </cell>
          <cell r="M792" t="str">
            <v>PRI TC</v>
          </cell>
          <cell r="N792">
            <v>18901329</v>
          </cell>
          <cell r="O792" t="str">
            <v>A.F.P</v>
          </cell>
          <cell r="P792" t="str">
            <v>ING. QUIMICO</v>
          </cell>
          <cell r="Q792" t="str">
            <v xml:space="preserve"> </v>
          </cell>
          <cell r="S792" t="str">
            <v xml:space="preserve"> </v>
          </cell>
          <cell r="U792" t="str">
            <v>CONVIV.</v>
          </cell>
          <cell r="V792">
            <v>28611</v>
          </cell>
          <cell r="W792" t="str">
            <v xml:space="preserve">ALBERT EINSTEIN N°    DANIEL HOYLE -  - </v>
          </cell>
          <cell r="X792">
            <v>6</v>
          </cell>
          <cell r="Y792" t="str">
            <v>DIRECTOR DE ESCUELA</v>
          </cell>
        </row>
        <row r="793">
          <cell r="A793">
            <v>5320</v>
          </cell>
          <cell r="B793" t="str">
            <v>INGENIERIA QUIMICA</v>
          </cell>
          <cell r="C793" t="str">
            <v>QUIMICA</v>
          </cell>
          <cell r="D793" t="str">
            <v>MECOLA GUADIAMOS NILTON RICHARD</v>
          </cell>
          <cell r="E793" t="str">
            <v>CONTRATADO</v>
          </cell>
          <cell r="F793" t="str">
            <v>JP TC</v>
          </cell>
          <cell r="G793">
            <v>326</v>
          </cell>
          <cell r="H793">
            <v>1</v>
          </cell>
          <cell r="I793">
            <v>0</v>
          </cell>
          <cell r="J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S793">
            <v>0</v>
          </cell>
          <cell r="U793">
            <v>0</v>
          </cell>
          <cell r="V793" t="str">
            <v>*</v>
          </cell>
          <cell r="W793">
            <v>0</v>
          </cell>
          <cell r="X793" t="str">
            <v/>
          </cell>
          <cell r="Y793" t="str">
            <v/>
          </cell>
          <cell r="Z793" t="str">
            <v>REP. JUDICIAL</v>
          </cell>
        </row>
        <row r="794">
          <cell r="A794">
            <v>5458</v>
          </cell>
          <cell r="B794" t="str">
            <v>INGENIERIA QUIMICA</v>
          </cell>
          <cell r="C794" t="str">
            <v>QUIMICA</v>
          </cell>
          <cell r="D794" t="str">
            <v>MENDOZA BOBADILLA, JORGE</v>
          </cell>
          <cell r="E794" t="str">
            <v>CONTRATADO</v>
          </cell>
          <cell r="F794" t="str">
            <v>AUXILIAR TP 10 H</v>
          </cell>
          <cell r="G794">
            <v>939</v>
          </cell>
          <cell r="H794">
            <v>1</v>
          </cell>
          <cell r="I794">
            <v>0</v>
          </cell>
          <cell r="J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S794">
            <v>0</v>
          </cell>
          <cell r="U794">
            <v>0</v>
          </cell>
          <cell r="V794" t="str">
            <v>*</v>
          </cell>
          <cell r="W794">
            <v>0</v>
          </cell>
          <cell r="X794" t="str">
            <v/>
          </cell>
          <cell r="Y794" t="str">
            <v/>
          </cell>
          <cell r="Z794" t="str">
            <v>REEMP. HONORES GANOZA (RENUNCIA)</v>
          </cell>
        </row>
        <row r="795">
          <cell r="A795">
            <v>1868</v>
          </cell>
          <cell r="B795" t="str">
            <v>MAGISTERIO</v>
          </cell>
          <cell r="C795" t="str">
            <v>COLEGIO J.F.S.C</v>
          </cell>
          <cell r="D795" t="str">
            <v>EGUSQUIZA VIDAL JUAN</v>
          </cell>
          <cell r="E795" t="str">
            <v>NOMBRADO</v>
          </cell>
          <cell r="F795" t="str">
            <v>PROF NIVEL V TP 12 H</v>
          </cell>
          <cell r="G795">
            <v>909</v>
          </cell>
          <cell r="H795">
            <v>1</v>
          </cell>
          <cell r="I795">
            <v>0</v>
          </cell>
          <cell r="J795">
            <v>0</v>
          </cell>
          <cell r="L795" t="str">
            <v>M</v>
          </cell>
          <cell r="M795" t="str">
            <v>PROF TP</v>
          </cell>
          <cell r="N795">
            <v>17858438</v>
          </cell>
          <cell r="O795" t="str">
            <v>A.F.P</v>
          </cell>
          <cell r="P795" t="str">
            <v>P. EDUC.SECUNDARIA</v>
          </cell>
          <cell r="Q795" t="str">
            <v>MAESTRO</v>
          </cell>
          <cell r="S795" t="str">
            <v xml:space="preserve"> </v>
          </cell>
          <cell r="U795" t="str">
            <v>CASADO</v>
          </cell>
          <cell r="V795">
            <v>28383</v>
          </cell>
          <cell r="W795" t="str">
            <v>MARTINEZ DE COMPAÑON N° 880 - SAN ANDRES - TRUJILLO</v>
          </cell>
          <cell r="X795" t="str">
            <v/>
          </cell>
          <cell r="Y795" t="str">
            <v/>
          </cell>
        </row>
        <row r="796">
          <cell r="A796">
            <v>2124</v>
          </cell>
          <cell r="B796" t="str">
            <v>MAGISTERIO</v>
          </cell>
          <cell r="C796" t="str">
            <v>COLEGIO J.F.S.C</v>
          </cell>
          <cell r="D796" t="str">
            <v>BUSTAMANTE DE PECHON LOTTY GLADYS</v>
          </cell>
          <cell r="E796" t="str">
            <v>NOMBRADO</v>
          </cell>
          <cell r="F796" t="str">
            <v>PROF NIVEL V TP 12 H</v>
          </cell>
          <cell r="G796">
            <v>910</v>
          </cell>
          <cell r="H796">
            <v>1</v>
          </cell>
          <cell r="I796">
            <v>0</v>
          </cell>
          <cell r="J796">
            <v>0</v>
          </cell>
          <cell r="L796" t="str">
            <v>F</v>
          </cell>
          <cell r="M796" t="str">
            <v>PROF TP</v>
          </cell>
          <cell r="N796">
            <v>17839739</v>
          </cell>
          <cell r="O796" t="str">
            <v>A.F.P</v>
          </cell>
          <cell r="P796" t="str">
            <v>LIC.EN EDUCACION BASICA</v>
          </cell>
          <cell r="Q796" t="str">
            <v xml:space="preserve"> </v>
          </cell>
          <cell r="S796" t="str">
            <v xml:space="preserve"> </v>
          </cell>
          <cell r="U796" t="str">
            <v>CASADA</v>
          </cell>
          <cell r="V796">
            <v>29677</v>
          </cell>
          <cell r="W796" t="str">
            <v>OBISPO GUILLERMO 236-234 -    SAN ANDRES 1ERA ETAPA - TRUJILLO</v>
          </cell>
          <cell r="X796" t="str">
            <v/>
          </cell>
          <cell r="Y796" t="str">
            <v/>
          </cell>
        </row>
        <row r="797">
          <cell r="A797">
            <v>2186</v>
          </cell>
          <cell r="B797" t="str">
            <v>MAGISTERIO</v>
          </cell>
          <cell r="C797" t="str">
            <v>COLEGIO J.F.S.C</v>
          </cell>
          <cell r="D797" t="str">
            <v>ROMERO SOSA RICARDO GILBERTO</v>
          </cell>
          <cell r="E797" t="str">
            <v>NOMBRADO</v>
          </cell>
          <cell r="F797" t="str">
            <v>PROF NIVEL V TP 12 H</v>
          </cell>
          <cell r="G797">
            <v>911</v>
          </cell>
          <cell r="H797">
            <v>1</v>
          </cell>
          <cell r="I797">
            <v>0</v>
          </cell>
          <cell r="J797">
            <v>0</v>
          </cell>
          <cell r="L797" t="str">
            <v>M</v>
          </cell>
          <cell r="M797" t="str">
            <v>PROF TP</v>
          </cell>
          <cell r="N797">
            <v>17834293</v>
          </cell>
          <cell r="O797" t="str">
            <v>A.F.P</v>
          </cell>
          <cell r="P797" t="str">
            <v>LIC.EN EDUCACION</v>
          </cell>
          <cell r="Q797" t="str">
            <v xml:space="preserve"> </v>
          </cell>
          <cell r="S797" t="str">
            <v xml:space="preserve"> </v>
          </cell>
          <cell r="U797" t="str">
            <v>CASADO</v>
          </cell>
          <cell r="V797">
            <v>23468</v>
          </cell>
          <cell r="W797" t="str">
            <v>DIEGO DE ALMAGRO N° 264 - CENTRO CIVICO - TRUJILLO</v>
          </cell>
          <cell r="X797" t="str">
            <v/>
          </cell>
          <cell r="Y797" t="str">
            <v/>
          </cell>
        </row>
        <row r="798">
          <cell r="A798">
            <v>2522</v>
          </cell>
          <cell r="B798" t="str">
            <v>MAGISTERIO</v>
          </cell>
          <cell r="C798" t="str">
            <v>COLEGIO J.F.S.C</v>
          </cell>
          <cell r="D798" t="str">
            <v>SANCHEZ SALAZAR HUGO LORENZO</v>
          </cell>
          <cell r="E798" t="str">
            <v>NOMBRADO</v>
          </cell>
          <cell r="F798" t="str">
            <v>PROF NIVEL V TP 12 H</v>
          </cell>
          <cell r="G798">
            <v>912</v>
          </cell>
          <cell r="H798">
            <v>1</v>
          </cell>
          <cell r="I798">
            <v>0</v>
          </cell>
          <cell r="J798">
            <v>0</v>
          </cell>
          <cell r="L798" t="str">
            <v>M</v>
          </cell>
          <cell r="M798" t="str">
            <v>PROF TP</v>
          </cell>
          <cell r="N798">
            <v>17855193</v>
          </cell>
          <cell r="O798">
            <v>19990</v>
          </cell>
          <cell r="P798" t="str">
            <v>LIC.EN EDUCACION</v>
          </cell>
          <cell r="Q798" t="str">
            <v xml:space="preserve"> </v>
          </cell>
          <cell r="S798" t="str">
            <v xml:space="preserve"> </v>
          </cell>
          <cell r="U798" t="str">
            <v>VIUDO</v>
          </cell>
          <cell r="V798">
            <v>23468</v>
          </cell>
          <cell r="W798" t="str">
            <v>VALLE RIESTRA N° 1346 - SAN FERNANDO - TRUJILLO</v>
          </cell>
          <cell r="X798" t="str">
            <v/>
          </cell>
          <cell r="Y798" t="str">
            <v/>
          </cell>
        </row>
        <row r="799">
          <cell r="A799">
            <v>4500</v>
          </cell>
          <cell r="B799" t="str">
            <v>MAGISTERIO</v>
          </cell>
          <cell r="C799" t="str">
            <v>COLEGIO J.F.S.C</v>
          </cell>
          <cell r="D799" t="str">
            <v>AVALOS CALDERON DE MOYA JUSTINA</v>
          </cell>
          <cell r="E799" t="str">
            <v>CONTRATADO</v>
          </cell>
          <cell r="F799" t="str">
            <v>PROF NIVEL V TP 12 H</v>
          </cell>
          <cell r="G799">
            <v>907</v>
          </cell>
          <cell r="H799">
            <v>1</v>
          </cell>
          <cell r="I799">
            <v>0</v>
          </cell>
          <cell r="J799">
            <v>0</v>
          </cell>
          <cell r="L799" t="str">
            <v>F</v>
          </cell>
          <cell r="M799" t="str">
            <v>PROF TP</v>
          </cell>
          <cell r="N799">
            <v>17921629</v>
          </cell>
          <cell r="O799" t="str">
            <v>A.F.P.</v>
          </cell>
          <cell r="P799" t="str">
            <v>P. EDUC.SECUNDARIA</v>
          </cell>
          <cell r="Q799" t="str">
            <v xml:space="preserve"> </v>
          </cell>
          <cell r="S799" t="str">
            <v xml:space="preserve"> </v>
          </cell>
          <cell r="U799" t="str">
            <v>CASADA</v>
          </cell>
          <cell r="V799">
            <v>34425</v>
          </cell>
          <cell r="W799" t="str">
            <v>SANTA N° 979 -  - TRUJILLO</v>
          </cell>
          <cell r="X799" t="str">
            <v/>
          </cell>
          <cell r="Y799" t="str">
            <v/>
          </cell>
        </row>
        <row r="800">
          <cell r="A800">
            <v>5550</v>
          </cell>
          <cell r="B800" t="str">
            <v>MAGISTERIO</v>
          </cell>
          <cell r="C800" t="str">
            <v>COLEGIO J.F.S.C</v>
          </cell>
          <cell r="D800" t="str">
            <v>VERA MOSTACERO NELVER EDUARDO</v>
          </cell>
          <cell r="E800" t="str">
            <v>CONTRATADO</v>
          </cell>
          <cell r="F800" t="str">
            <v>PROF NIVEL V TP 12 H</v>
          </cell>
          <cell r="G800">
            <v>908</v>
          </cell>
          <cell r="H800">
            <v>1</v>
          </cell>
          <cell r="I800">
            <v>0</v>
          </cell>
          <cell r="J800">
            <v>0</v>
          </cell>
          <cell r="L800" t="str">
            <v>M</v>
          </cell>
          <cell r="M800" t="str">
            <v>PROF TP</v>
          </cell>
          <cell r="N800">
            <v>18147786</v>
          </cell>
          <cell r="O800" t="str">
            <v>A.F.P.</v>
          </cell>
          <cell r="P800" t="str">
            <v>LIC.  EN EDUC. SECUNDARIA</v>
          </cell>
          <cell r="Q800" t="str">
            <v xml:space="preserve"> </v>
          </cell>
          <cell r="S800" t="str">
            <v xml:space="preserve"> </v>
          </cell>
          <cell r="U800" t="str">
            <v>CASADO</v>
          </cell>
          <cell r="V800">
            <v>38503</v>
          </cell>
          <cell r="W800" t="str">
            <v>22 DE FEBRERO # 1284 -  - LA ESPERANZA</v>
          </cell>
          <cell r="X800" t="str">
            <v/>
          </cell>
          <cell r="Y800" t="str">
            <v/>
          </cell>
        </row>
        <row r="801">
          <cell r="A801">
            <v>4501</v>
          </cell>
          <cell r="B801" t="str">
            <v>MAGISTERIO</v>
          </cell>
          <cell r="C801" t="str">
            <v>COLEGIO J.F.S.C</v>
          </cell>
          <cell r="D801" t="str">
            <v>CASTILLO PEREZ CARLOS MIGUEL</v>
          </cell>
          <cell r="E801" t="str">
            <v>CONTRATADO</v>
          </cell>
          <cell r="F801" t="str">
            <v>PROF NIVEL IV TP 12 H</v>
          </cell>
          <cell r="G801">
            <v>913</v>
          </cell>
          <cell r="H801">
            <v>1</v>
          </cell>
          <cell r="I801">
            <v>0</v>
          </cell>
          <cell r="J801">
            <v>0</v>
          </cell>
          <cell r="L801" t="str">
            <v>M</v>
          </cell>
          <cell r="M801" t="str">
            <v>PROF TP</v>
          </cell>
          <cell r="N801">
            <v>17820363</v>
          </cell>
          <cell r="O801" t="str">
            <v>A.F.P.</v>
          </cell>
          <cell r="P801" t="str">
            <v>P. EDUC.SECUNDARIA</v>
          </cell>
          <cell r="Q801" t="str">
            <v xml:space="preserve"> </v>
          </cell>
          <cell r="S801" t="str">
            <v xml:space="preserve"> </v>
          </cell>
          <cell r="U801" t="str">
            <v>CASADO</v>
          </cell>
          <cell r="V801">
            <v>34425</v>
          </cell>
          <cell r="W801" t="str">
            <v>MZ. Y LOTE 5 - MONSERRATE I ETAPA - TRUJILLO</v>
          </cell>
          <cell r="X801" t="str">
            <v/>
          </cell>
          <cell r="Y801" t="str">
            <v/>
          </cell>
        </row>
        <row r="802">
          <cell r="A802">
            <v>2214</v>
          </cell>
          <cell r="B802" t="str">
            <v>MAGISTERIO</v>
          </cell>
          <cell r="C802" t="str">
            <v>COLEGIO J.F.S.C</v>
          </cell>
          <cell r="D802" t="str">
            <v>CHIGUALA PUITIZA SEGUNDO ARSENIO</v>
          </cell>
          <cell r="E802" t="str">
            <v>CONTRATADO</v>
          </cell>
          <cell r="F802" t="str">
            <v>PROF NIVEL IV TP 12 H</v>
          </cell>
          <cell r="G802">
            <v>914</v>
          </cell>
          <cell r="H802">
            <v>1</v>
          </cell>
          <cell r="I802">
            <v>0</v>
          </cell>
          <cell r="J802">
            <v>0</v>
          </cell>
          <cell r="L802" t="str">
            <v>M</v>
          </cell>
          <cell r="M802" t="str">
            <v>PROF TP</v>
          </cell>
          <cell r="N802">
            <v>18053514</v>
          </cell>
          <cell r="O802" t="str">
            <v>A.F.P.</v>
          </cell>
          <cell r="P802" t="str">
            <v>LIC.EN EDUCACION</v>
          </cell>
          <cell r="Q802" t="str">
            <v xml:space="preserve"> </v>
          </cell>
          <cell r="S802" t="str">
            <v xml:space="preserve"> </v>
          </cell>
          <cell r="U802" t="str">
            <v>CASADO</v>
          </cell>
          <cell r="V802">
            <v>34790</v>
          </cell>
          <cell r="W802" t="str">
            <v>EL CAIRO N° 1220 -  - LA ESPERANZA</v>
          </cell>
          <cell r="X802" t="str">
            <v/>
          </cell>
          <cell r="Y802" t="str">
            <v/>
          </cell>
        </row>
        <row r="803">
          <cell r="A803">
            <v>4498</v>
          </cell>
          <cell r="B803" t="str">
            <v>MAGISTERIO</v>
          </cell>
          <cell r="C803" t="str">
            <v>COLEGIO J.F.S.C</v>
          </cell>
          <cell r="D803" t="str">
            <v>DOMINGUEZ RODRIGUEZ BETTY DELICIA</v>
          </cell>
          <cell r="E803" t="str">
            <v>CONTRATADO</v>
          </cell>
          <cell r="F803" t="str">
            <v>PROF NIVEL IV TP 12 H</v>
          </cell>
          <cell r="G803">
            <v>915</v>
          </cell>
          <cell r="H803">
            <v>1</v>
          </cell>
          <cell r="I803">
            <v>0</v>
          </cell>
          <cell r="J803">
            <v>0</v>
          </cell>
          <cell r="L803" t="str">
            <v>F</v>
          </cell>
          <cell r="M803" t="str">
            <v>PROF TP</v>
          </cell>
          <cell r="N803">
            <v>17825252</v>
          </cell>
          <cell r="O803" t="str">
            <v>A.F.P.</v>
          </cell>
          <cell r="P803" t="str">
            <v>P. EDUC.SECUNDARIA</v>
          </cell>
          <cell r="Q803" t="str">
            <v xml:space="preserve"> </v>
          </cell>
          <cell r="S803" t="str">
            <v xml:space="preserve"> </v>
          </cell>
          <cell r="U803" t="str">
            <v>CASADA</v>
          </cell>
          <cell r="V803">
            <v>34425</v>
          </cell>
          <cell r="W803" t="str">
            <v>NICOLAS REBAZA # 894 - LAS QUINTANAS - TRUJILLO</v>
          </cell>
          <cell r="X803" t="str">
            <v/>
          </cell>
          <cell r="Y803" t="str">
            <v/>
          </cell>
        </row>
        <row r="804">
          <cell r="A804">
            <v>4499</v>
          </cell>
          <cell r="B804" t="str">
            <v>MAGISTERIO</v>
          </cell>
          <cell r="C804" t="str">
            <v>COLEGIO J.F.S.C</v>
          </cell>
          <cell r="D804" t="str">
            <v>NINATANTA SALCEDO MARIA LUZ MILUSKA</v>
          </cell>
          <cell r="E804" t="str">
            <v>CONTRATADO</v>
          </cell>
          <cell r="F804" t="str">
            <v>PROF NIVEL IV TP 12 H</v>
          </cell>
          <cell r="G804">
            <v>916</v>
          </cell>
          <cell r="H804">
            <v>1</v>
          </cell>
          <cell r="I804">
            <v>0</v>
          </cell>
          <cell r="J804">
            <v>0</v>
          </cell>
          <cell r="L804" t="str">
            <v>F</v>
          </cell>
          <cell r="M804" t="str">
            <v>PROF TP</v>
          </cell>
          <cell r="N804">
            <v>19207202</v>
          </cell>
          <cell r="O804" t="str">
            <v>A.F.P.</v>
          </cell>
          <cell r="P804" t="str">
            <v>LIC. EN EDUCACION</v>
          </cell>
          <cell r="Q804" t="str">
            <v xml:space="preserve"> </v>
          </cell>
          <cell r="S804" t="str">
            <v xml:space="preserve"> </v>
          </cell>
          <cell r="U804" t="str">
            <v>CASADA</v>
          </cell>
          <cell r="V804">
            <v>34425</v>
          </cell>
          <cell r="W804" t="str">
            <v>VINATEA REYNOZO N° 603 - SANTO DOMINGUITO - TRUJILLO</v>
          </cell>
          <cell r="X804" t="str">
            <v/>
          </cell>
          <cell r="Y804" t="str">
            <v/>
          </cell>
        </row>
        <row r="805">
          <cell r="A805">
            <v>4103</v>
          </cell>
          <cell r="B805" t="str">
            <v>MAGISTERIO</v>
          </cell>
          <cell r="C805" t="str">
            <v>COLEGIO J.F.S.C</v>
          </cell>
          <cell r="D805" t="str">
            <v>TEJADA FERNANDEZ VICENTE WALTER</v>
          </cell>
          <cell r="E805" t="str">
            <v>CONTRATADO</v>
          </cell>
          <cell r="F805" t="str">
            <v>PROF NIVEL IV TP 12 H</v>
          </cell>
          <cell r="G805">
            <v>917</v>
          </cell>
          <cell r="H805">
            <v>1</v>
          </cell>
          <cell r="I805">
            <v>0</v>
          </cell>
          <cell r="J805">
            <v>0</v>
          </cell>
          <cell r="L805" t="str">
            <v>M</v>
          </cell>
          <cell r="M805" t="str">
            <v>PROF TP</v>
          </cell>
          <cell r="N805">
            <v>17928105</v>
          </cell>
          <cell r="O805" t="str">
            <v>A.F.P.</v>
          </cell>
          <cell r="P805" t="str">
            <v>LIC. EN EDUCACION</v>
          </cell>
          <cell r="Q805" t="str">
            <v>MAESTRO</v>
          </cell>
          <cell r="S805" t="str">
            <v xml:space="preserve"> </v>
          </cell>
          <cell r="U805" t="str">
            <v>CASADO</v>
          </cell>
          <cell r="V805">
            <v>33360</v>
          </cell>
          <cell r="W805" t="str">
            <v>CESAR VALLEJO N° 766 - PALERMO - TRUJILLO</v>
          </cell>
          <cell r="X805" t="str">
            <v/>
          </cell>
          <cell r="Y805" t="str">
            <v/>
          </cell>
        </row>
        <row r="806">
          <cell r="A806">
            <v>4916</v>
          </cell>
          <cell r="B806" t="str">
            <v>MAGISTERIO</v>
          </cell>
          <cell r="C806" t="str">
            <v>COLEGIO J.F.S.C</v>
          </cell>
          <cell r="D806" t="str">
            <v>BECERRA SILVA MARIO ROGER</v>
          </cell>
          <cell r="E806" t="str">
            <v>CONTRATADO</v>
          </cell>
          <cell r="F806" t="str">
            <v>PROF NIVEL IV TP 12 H</v>
          </cell>
          <cell r="G806">
            <v>918</v>
          </cell>
          <cell r="H806">
            <v>1</v>
          </cell>
          <cell r="I806">
            <v>0</v>
          </cell>
          <cell r="J806">
            <v>0</v>
          </cell>
          <cell r="L806" t="str">
            <v>M</v>
          </cell>
          <cell r="M806" t="str">
            <v>PROF TP</v>
          </cell>
          <cell r="N806">
            <v>17821103</v>
          </cell>
          <cell r="O806" t="str">
            <v>A.F.P.</v>
          </cell>
          <cell r="P806" t="str">
            <v>LIC.EN EDUCACION</v>
          </cell>
          <cell r="Q806" t="str">
            <v xml:space="preserve"> </v>
          </cell>
          <cell r="S806" t="str">
            <v xml:space="preserve"> </v>
          </cell>
          <cell r="U806" t="str">
            <v>CASADO</v>
          </cell>
          <cell r="V806">
            <v>36220</v>
          </cell>
          <cell r="W806" t="str">
            <v>LUCIO SENECA # 335 - LA NORIA - TRUJILLO</v>
          </cell>
          <cell r="X806" t="str">
            <v/>
          </cell>
          <cell r="Y806" t="str">
            <v/>
          </cell>
        </row>
        <row r="807">
          <cell r="A807">
            <v>4917</v>
          </cell>
          <cell r="B807" t="str">
            <v>MAGISTERIO</v>
          </cell>
          <cell r="C807" t="str">
            <v>COLEGIO J.F.S.C</v>
          </cell>
          <cell r="D807" t="str">
            <v>IBAÑEZ DIAZ PAOLA BEGONIA</v>
          </cell>
          <cell r="E807" t="str">
            <v>CONTRATADO</v>
          </cell>
          <cell r="F807" t="str">
            <v>PROF NIVEL IV TP 12 H</v>
          </cell>
          <cell r="G807">
            <v>919</v>
          </cell>
          <cell r="H807">
            <v>1</v>
          </cell>
          <cell r="I807">
            <v>0</v>
          </cell>
          <cell r="J807">
            <v>0</v>
          </cell>
          <cell r="L807" t="str">
            <v>F</v>
          </cell>
          <cell r="M807" t="str">
            <v>PROF TP</v>
          </cell>
          <cell r="N807">
            <v>26696495</v>
          </cell>
          <cell r="O807" t="str">
            <v>A.F.P.</v>
          </cell>
          <cell r="P807" t="str">
            <v>LIC.EN EDUCACION</v>
          </cell>
          <cell r="Q807" t="str">
            <v xml:space="preserve"> </v>
          </cell>
          <cell r="S807" t="str">
            <v xml:space="preserve"> </v>
          </cell>
          <cell r="U807" t="str">
            <v>SOLTERA</v>
          </cell>
          <cell r="V807">
            <v>36220</v>
          </cell>
          <cell r="W807" t="str">
            <v>SAIRI TUPAC 796-DPTO 202 - SANTA MARIA - TRUJILLO</v>
          </cell>
          <cell r="X807" t="str">
            <v/>
          </cell>
          <cell r="Y807" t="str">
            <v/>
          </cell>
        </row>
        <row r="808">
          <cell r="A808">
            <v>5250</v>
          </cell>
          <cell r="B808" t="str">
            <v>MAGISTERIO</v>
          </cell>
          <cell r="C808" t="str">
            <v>COLEGIO J.F.S.C</v>
          </cell>
          <cell r="D808" t="str">
            <v>ARAUJO AGUSTI CARLOS ALFONSO</v>
          </cell>
          <cell r="E808" t="str">
            <v>CONTRATADO</v>
          </cell>
          <cell r="F808" t="str">
            <v>PROF NIVEL IV TP 12 H</v>
          </cell>
          <cell r="G808">
            <v>920</v>
          </cell>
          <cell r="H808">
            <v>1</v>
          </cell>
          <cell r="I808">
            <v>0</v>
          </cell>
          <cell r="J808">
            <v>0</v>
          </cell>
          <cell r="L808" t="str">
            <v>M</v>
          </cell>
          <cell r="M808" t="str">
            <v>PROF TP</v>
          </cell>
          <cell r="N808">
            <v>17821394</v>
          </cell>
          <cell r="O808" t="str">
            <v>A.F.P.</v>
          </cell>
          <cell r="P808" t="str">
            <v>P. EDUC.SECUNDARIA</v>
          </cell>
          <cell r="Q808" t="str">
            <v xml:space="preserve"> </v>
          </cell>
          <cell r="S808" t="str">
            <v xml:space="preserve"> </v>
          </cell>
          <cell r="U808" t="str">
            <v>SOLTERO</v>
          </cell>
          <cell r="V808">
            <v>37104</v>
          </cell>
          <cell r="W808" t="str">
            <v>ESTETE # 780 2DO PISO. - CENTRO CIVICO - TRUJILLO</v>
          </cell>
          <cell r="X808" t="str">
            <v/>
          </cell>
          <cell r="Y808" t="str">
            <v/>
          </cell>
        </row>
        <row r="809">
          <cell r="A809">
            <v>0</v>
          </cell>
          <cell r="B809" t="str">
            <v>MAGISTERIO</v>
          </cell>
          <cell r="C809" t="str">
            <v>SECCION ARTE</v>
          </cell>
          <cell r="D809" t="str">
            <v>VACANTE</v>
          </cell>
          <cell r="E809">
            <v>0</v>
          </cell>
          <cell r="F809">
            <v>0</v>
          </cell>
          <cell r="G809">
            <v>923</v>
          </cell>
          <cell r="H809">
            <v>0</v>
          </cell>
          <cell r="I809">
            <v>0</v>
          </cell>
          <cell r="J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S809">
            <v>0</v>
          </cell>
          <cell r="U809">
            <v>0</v>
          </cell>
          <cell r="V809" t="str">
            <v>*</v>
          </cell>
          <cell r="W809">
            <v>0</v>
          </cell>
          <cell r="Y809" t="str">
            <v/>
          </cell>
        </row>
        <row r="810">
          <cell r="A810">
            <v>3292</v>
          </cell>
          <cell r="B810" t="str">
            <v>MEDICINA</v>
          </cell>
          <cell r="C810" t="str">
            <v>CIENCIAS BASICAS MEDICAS</v>
          </cell>
          <cell r="D810" t="str">
            <v xml:space="preserve">REYES BELTRAN DE ARTEAGA MARIA ESTHER </v>
          </cell>
          <cell r="E810" t="str">
            <v>NOMBRADO</v>
          </cell>
          <cell r="F810" t="str">
            <v>PRINCIPAL DE</v>
          </cell>
          <cell r="G810">
            <v>342</v>
          </cell>
          <cell r="H810">
            <v>1</v>
          </cell>
          <cell r="I810">
            <v>642.12</v>
          </cell>
          <cell r="J810">
            <v>1200</v>
          </cell>
          <cell r="L810" t="str">
            <v>F</v>
          </cell>
          <cell r="M810" t="str">
            <v>PRI DE</v>
          </cell>
          <cell r="N810">
            <v>17809283</v>
          </cell>
          <cell r="O810" t="str">
            <v>A.F.P</v>
          </cell>
          <cell r="P810" t="str">
            <v>MEDICO CIRUJANO</v>
          </cell>
          <cell r="Q810" t="str">
            <v>MAESTRO</v>
          </cell>
          <cell r="S810" t="str">
            <v xml:space="preserve"> </v>
          </cell>
          <cell r="U810" t="str">
            <v>CASADA</v>
          </cell>
          <cell r="V810">
            <v>32510</v>
          </cell>
          <cell r="W810" t="str">
            <v>EGUREN N° 343 2DO PISO - PALERMO - TRUJILLO</v>
          </cell>
          <cell r="X810" t="str">
            <v/>
          </cell>
          <cell r="Y810" t="str">
            <v/>
          </cell>
        </row>
        <row r="811">
          <cell r="A811">
            <v>2038</v>
          </cell>
          <cell r="B811" t="str">
            <v>MEDICINA</v>
          </cell>
          <cell r="C811" t="str">
            <v>CIENCIAS BASICAS MEDICAS</v>
          </cell>
          <cell r="D811" t="str">
            <v>SOBERON REQUENA MIGUEL EDUARDO</v>
          </cell>
          <cell r="E811" t="str">
            <v>NOMBRADO</v>
          </cell>
          <cell r="F811" t="str">
            <v>PRINCIPAL DE</v>
          </cell>
          <cell r="G811">
            <v>363</v>
          </cell>
          <cell r="H811">
            <v>1</v>
          </cell>
          <cell r="I811">
            <v>634.54</v>
          </cell>
          <cell r="J811">
            <v>1200</v>
          </cell>
          <cell r="L811" t="str">
            <v>M</v>
          </cell>
          <cell r="M811" t="str">
            <v>PRI DE</v>
          </cell>
          <cell r="N811">
            <v>17914856</v>
          </cell>
          <cell r="O811" t="str">
            <v>A.F.P</v>
          </cell>
          <cell r="P811" t="str">
            <v>MEDICO CIRUJANO</v>
          </cell>
          <cell r="Q811" t="str">
            <v xml:space="preserve"> </v>
          </cell>
          <cell r="S811" t="str">
            <v xml:space="preserve"> </v>
          </cell>
          <cell r="U811" t="str">
            <v>SOLTERO</v>
          </cell>
          <cell r="V811">
            <v>29312</v>
          </cell>
          <cell r="W811" t="str">
            <v>HONORIO DELGADO I-35 - EL BOSQUE - TRUJILLO</v>
          </cell>
          <cell r="X811" t="str">
            <v/>
          </cell>
          <cell r="Y811" t="str">
            <v/>
          </cell>
        </row>
        <row r="812">
          <cell r="A812">
            <v>2821</v>
          </cell>
          <cell r="B812" t="str">
            <v>MEDICINA</v>
          </cell>
          <cell r="C812" t="str">
            <v>CIENCIAS BASICAS MEDICAS</v>
          </cell>
          <cell r="D812" t="str">
            <v>VERA VELIZ RUBEN CESAR</v>
          </cell>
          <cell r="E812" t="str">
            <v>NOMBRADO</v>
          </cell>
          <cell r="F812" t="str">
            <v>PRINCIPAL TC</v>
          </cell>
          <cell r="G812">
            <v>364</v>
          </cell>
          <cell r="H812">
            <v>1</v>
          </cell>
          <cell r="I812">
            <v>258.44</v>
          </cell>
          <cell r="J812">
            <v>585</v>
          </cell>
          <cell r="L812" t="str">
            <v>M</v>
          </cell>
          <cell r="M812" t="str">
            <v>PRI TP</v>
          </cell>
          <cell r="N812">
            <v>17841407</v>
          </cell>
          <cell r="O812">
            <v>19990</v>
          </cell>
          <cell r="P812" t="str">
            <v>MEDICO CIRUJANO</v>
          </cell>
          <cell r="Q812" t="str">
            <v>MAESTRO</v>
          </cell>
          <cell r="S812" t="str">
            <v>DOCTOR</v>
          </cell>
          <cell r="U812" t="str">
            <v>VIUDO</v>
          </cell>
          <cell r="V812">
            <v>31199</v>
          </cell>
          <cell r="W812" t="str">
            <v>STA. ROSA LIMA MZ. O LOTE 5 - LA MERCED - TRUJILLO</v>
          </cell>
          <cell r="X812" t="str">
            <v/>
          </cell>
          <cell r="Y812" t="str">
            <v/>
          </cell>
        </row>
        <row r="813">
          <cell r="A813">
            <v>2039</v>
          </cell>
          <cell r="B813" t="str">
            <v>MEDICINA</v>
          </cell>
          <cell r="C813" t="str">
            <v>CIENCIAS BASICAS MEDICAS</v>
          </cell>
          <cell r="D813" t="str">
            <v>ARMAS FAVA LOURDES ADELAIDA</v>
          </cell>
          <cell r="E813" t="str">
            <v>NOMBRADO</v>
          </cell>
          <cell r="F813" t="str">
            <v>PRINCIPAL TC</v>
          </cell>
          <cell r="G813">
            <v>365</v>
          </cell>
          <cell r="H813">
            <v>1</v>
          </cell>
          <cell r="I813">
            <v>627.72</v>
          </cell>
          <cell r="J813">
            <v>1170</v>
          </cell>
          <cell r="L813" t="str">
            <v>F</v>
          </cell>
          <cell r="M813" t="str">
            <v>PRI TC</v>
          </cell>
          <cell r="N813">
            <v>17895424</v>
          </cell>
          <cell r="O813" t="str">
            <v>A.F.P</v>
          </cell>
          <cell r="P813" t="str">
            <v>MEDICO CIRUJANO</v>
          </cell>
          <cell r="Q813" t="str">
            <v>MAESTRO</v>
          </cell>
          <cell r="S813" t="str">
            <v xml:space="preserve"> </v>
          </cell>
          <cell r="U813" t="str">
            <v>CASADA</v>
          </cell>
          <cell r="V813">
            <v>29312</v>
          </cell>
          <cell r="W813" t="str">
            <v>NICOLAS DE PIEROLA # 877 - BARRIO MEDICO - TRUJILLO</v>
          </cell>
          <cell r="X813">
            <v>3</v>
          </cell>
          <cell r="Y813" t="str">
            <v>DECANO</v>
          </cell>
        </row>
        <row r="814">
          <cell r="A814">
            <v>2929</v>
          </cell>
          <cell r="B814" t="str">
            <v>MEDICINA</v>
          </cell>
          <cell r="C814" t="str">
            <v>CIENCIAS BASICAS MEDICAS</v>
          </cell>
          <cell r="D814" t="str">
            <v>AYALA RAVELO MARIA SOLEDAD</v>
          </cell>
          <cell r="E814" t="str">
            <v>NOMBRADO</v>
          </cell>
          <cell r="F814" t="str">
            <v>PRINCIPAL TC</v>
          </cell>
          <cell r="G814">
            <v>366</v>
          </cell>
          <cell r="H814">
            <v>1</v>
          </cell>
          <cell r="I814">
            <v>619.26</v>
          </cell>
          <cell r="J814">
            <v>1170</v>
          </cell>
          <cell r="L814" t="str">
            <v>F</v>
          </cell>
          <cell r="M814" t="str">
            <v>PRI TC</v>
          </cell>
          <cell r="N814">
            <v>17873811</v>
          </cell>
          <cell r="O814" t="str">
            <v>A.F.P</v>
          </cell>
          <cell r="P814" t="str">
            <v>BIOLOGO. MICROBIOL.</v>
          </cell>
          <cell r="Q814" t="str">
            <v>MAESTRO</v>
          </cell>
          <cell r="S814" t="str">
            <v xml:space="preserve"> </v>
          </cell>
          <cell r="U814" t="str">
            <v>CASADA</v>
          </cell>
          <cell r="V814">
            <v>32874</v>
          </cell>
          <cell r="W814" t="str">
            <v>MZ. Ñ LOTE 36 - SAN ISIDRO - TRUJILLO</v>
          </cell>
          <cell r="X814">
            <v>5</v>
          </cell>
          <cell r="Y814" t="str">
            <v>JEFE DE DEPARTAMENTO</v>
          </cell>
        </row>
        <row r="815">
          <cell r="A815">
            <v>2505</v>
          </cell>
          <cell r="B815" t="str">
            <v>MEDICINA</v>
          </cell>
          <cell r="C815" t="str">
            <v>CIENCIAS BASICAS MEDICAS</v>
          </cell>
          <cell r="D815" t="str">
            <v>HUAMAN SAAVEDRA JORGE</v>
          </cell>
          <cell r="E815" t="str">
            <v>NOMBRADO</v>
          </cell>
          <cell r="F815" t="str">
            <v>PRINCIPAL TP 20 H</v>
          </cell>
          <cell r="G815">
            <v>367</v>
          </cell>
          <cell r="H815">
            <v>1</v>
          </cell>
          <cell r="I815">
            <v>250.06</v>
          </cell>
          <cell r="J815">
            <v>585</v>
          </cell>
          <cell r="L815" t="str">
            <v>M</v>
          </cell>
          <cell r="M815" t="str">
            <v>PRI TP</v>
          </cell>
          <cell r="N815">
            <v>17873444</v>
          </cell>
          <cell r="O815" t="str">
            <v>A.F.P</v>
          </cell>
          <cell r="P815" t="str">
            <v>MEDICO CIRUJANO</v>
          </cell>
          <cell r="Q815" t="str">
            <v>MAESTRO</v>
          </cell>
          <cell r="S815" t="str">
            <v>DOCTOR</v>
          </cell>
          <cell r="U815" t="str">
            <v>CASADO</v>
          </cell>
          <cell r="V815">
            <v>30065</v>
          </cell>
          <cell r="W815" t="str">
            <v>LAS BEGONIAS N° 460 - STA. EDELMIRA - VICTOR LARCO-TRUJILLO</v>
          </cell>
          <cell r="X815" t="str">
            <v/>
          </cell>
          <cell r="Y815" t="str">
            <v/>
          </cell>
        </row>
        <row r="816">
          <cell r="A816">
            <v>2833</v>
          </cell>
          <cell r="B816" t="str">
            <v>MEDICINA</v>
          </cell>
          <cell r="C816" t="str">
            <v>CIENCIAS BASICAS MEDICAS</v>
          </cell>
          <cell r="D816" t="str">
            <v>VALLADOLID ALZAMORA JUAN MANUEL</v>
          </cell>
          <cell r="E816" t="str">
            <v>NOMBRADO</v>
          </cell>
          <cell r="F816" t="str">
            <v>PRINCIPAL TP 20 H</v>
          </cell>
          <cell r="G816">
            <v>368</v>
          </cell>
          <cell r="H816">
            <v>1</v>
          </cell>
          <cell r="I816">
            <v>251.64</v>
          </cell>
          <cell r="J816">
            <v>585</v>
          </cell>
          <cell r="L816" t="str">
            <v>M</v>
          </cell>
          <cell r="M816" t="str">
            <v>PRI TP</v>
          </cell>
          <cell r="N816">
            <v>17806886</v>
          </cell>
          <cell r="O816" t="str">
            <v>A.F.P</v>
          </cell>
          <cell r="P816" t="str">
            <v>MEDICO CIRUJANO</v>
          </cell>
          <cell r="Q816" t="str">
            <v>MAESTRO</v>
          </cell>
          <cell r="S816" t="str">
            <v>DOCTOR</v>
          </cell>
          <cell r="U816" t="str">
            <v>CASADO</v>
          </cell>
          <cell r="V816">
            <v>31371</v>
          </cell>
          <cell r="W816" t="str">
            <v>EL PALMAR  E-13 - SAN ANDRES V ETAPA - VICTOR LARCO</v>
          </cell>
          <cell r="X816" t="str">
            <v/>
          </cell>
          <cell r="Y816" t="str">
            <v/>
          </cell>
        </row>
        <row r="817">
          <cell r="A817">
            <v>3147</v>
          </cell>
          <cell r="B817" t="str">
            <v>MEDICINA</v>
          </cell>
          <cell r="C817" t="str">
            <v>CIENCIAS BASICAS MEDICAS</v>
          </cell>
          <cell r="D817" t="str">
            <v>MEJIA DELGADO ELVA MANUELA</v>
          </cell>
          <cell r="E817" t="str">
            <v>NOMBRADO</v>
          </cell>
          <cell r="F817" t="str">
            <v>ASOCIADO TC</v>
          </cell>
          <cell r="G817">
            <v>372</v>
          </cell>
          <cell r="H817">
            <v>1</v>
          </cell>
          <cell r="I817">
            <v>277.08</v>
          </cell>
          <cell r="J817">
            <v>560</v>
          </cell>
          <cell r="L817" t="str">
            <v>F</v>
          </cell>
          <cell r="M817" t="str">
            <v>ASO TC</v>
          </cell>
          <cell r="N817">
            <v>18182946</v>
          </cell>
          <cell r="O817" t="str">
            <v>A.F.P</v>
          </cell>
          <cell r="P817" t="str">
            <v>BIOLOGO. MICROBIOL.</v>
          </cell>
          <cell r="Q817" t="str">
            <v>MAESTRO</v>
          </cell>
          <cell r="S817" t="str">
            <v xml:space="preserve"> </v>
          </cell>
          <cell r="U817" t="str">
            <v>SOLTERA</v>
          </cell>
          <cell r="V817">
            <v>32098</v>
          </cell>
          <cell r="W817" t="str">
            <v>NICOLAS REBAZA N° 592 - LAS QUINTANAS - TRUJILLO</v>
          </cell>
          <cell r="X817" t="str">
            <v/>
          </cell>
          <cell r="Y817" t="str">
            <v/>
          </cell>
        </row>
        <row r="818">
          <cell r="A818">
            <v>4230</v>
          </cell>
          <cell r="B818" t="str">
            <v>MEDICINA</v>
          </cell>
          <cell r="C818" t="str">
            <v>CIENCIAS BASICAS MEDICAS</v>
          </cell>
          <cell r="D818" t="str">
            <v>URQUIZA ZAVALETA JAVIER FRANCISCO</v>
          </cell>
          <cell r="E818" t="str">
            <v>NOMBRADO</v>
          </cell>
          <cell r="F818" t="str">
            <v>ASOCIADO TC</v>
          </cell>
          <cell r="G818">
            <v>373</v>
          </cell>
          <cell r="H818">
            <v>1</v>
          </cell>
          <cell r="I818">
            <v>283.16000000000003</v>
          </cell>
          <cell r="J818">
            <v>560</v>
          </cell>
          <cell r="L818" t="str">
            <v>M</v>
          </cell>
          <cell r="M818" t="str">
            <v>ASO TC</v>
          </cell>
          <cell r="N818">
            <v>17871515</v>
          </cell>
          <cell r="O818" t="str">
            <v>A.F.P</v>
          </cell>
          <cell r="P818" t="str">
            <v>MEDICO CIRUJANO</v>
          </cell>
          <cell r="Q818" t="str">
            <v>MAESTRO</v>
          </cell>
          <cell r="S818" t="str">
            <v xml:space="preserve"> </v>
          </cell>
          <cell r="U818" t="str">
            <v>CASADO</v>
          </cell>
          <cell r="V818">
            <v>33765</v>
          </cell>
          <cell r="W818" t="str">
            <v xml:space="preserve">JUAN DE LA CIERVA N° 128 PAY PAY -  - </v>
          </cell>
          <cell r="X818" t="str">
            <v/>
          </cell>
          <cell r="Y818" t="str">
            <v/>
          </cell>
        </row>
        <row r="819">
          <cell r="A819">
            <v>4014</v>
          </cell>
          <cell r="B819" t="str">
            <v>MEDICINA</v>
          </cell>
          <cell r="C819" t="str">
            <v>CIENCIAS BASICAS MEDICAS</v>
          </cell>
          <cell r="D819" t="str">
            <v>OBESO TERRONES WALTER ESTEBAN</v>
          </cell>
          <cell r="E819" t="str">
            <v>NOMBRADO</v>
          </cell>
          <cell r="F819" t="str">
            <v>ASOCIADO TC</v>
          </cell>
          <cell r="G819">
            <v>374</v>
          </cell>
          <cell r="H819">
            <v>1</v>
          </cell>
          <cell r="I819">
            <v>92.1</v>
          </cell>
          <cell r="J819">
            <v>280</v>
          </cell>
          <cell r="L819" t="str">
            <v>M</v>
          </cell>
          <cell r="M819" t="str">
            <v>ASO TP</v>
          </cell>
          <cell r="N819">
            <v>18161337</v>
          </cell>
          <cell r="O819" t="str">
            <v>A.F.P</v>
          </cell>
          <cell r="P819" t="str">
            <v>MEDICO CIRUJANO</v>
          </cell>
          <cell r="Q819" t="str">
            <v>MAESTRO</v>
          </cell>
          <cell r="S819" t="str">
            <v xml:space="preserve"> </v>
          </cell>
          <cell r="U819" t="str">
            <v>CASADO</v>
          </cell>
          <cell r="V819">
            <v>32737</v>
          </cell>
          <cell r="W819" t="str">
            <v>LARCO N° 239 -  - VICTOR LARCO</v>
          </cell>
          <cell r="X819" t="str">
            <v/>
          </cell>
          <cell r="Y819" t="str">
            <v/>
          </cell>
          <cell r="Z819" t="str">
            <v>TRAMITE REST. MOD</v>
          </cell>
        </row>
        <row r="820">
          <cell r="A820">
            <v>3290</v>
          </cell>
          <cell r="B820" t="str">
            <v>MEDICINA</v>
          </cell>
          <cell r="C820" t="str">
            <v>CIENCIAS BASICAS MEDICAS</v>
          </cell>
          <cell r="D820" t="str">
            <v>CORONADO IZASIGA VICTOR FERNANDO</v>
          </cell>
          <cell r="E820" t="str">
            <v>NOMBRADO</v>
          </cell>
          <cell r="F820" t="str">
            <v>ASOCIADO TC</v>
          </cell>
          <cell r="G820">
            <v>375</v>
          </cell>
          <cell r="H820">
            <v>1</v>
          </cell>
          <cell r="I820">
            <v>277.08</v>
          </cell>
          <cell r="J820">
            <v>560</v>
          </cell>
          <cell r="L820" t="str">
            <v>M</v>
          </cell>
          <cell r="M820" t="str">
            <v>ASO TC</v>
          </cell>
          <cell r="N820">
            <v>17904905</v>
          </cell>
          <cell r="O820">
            <v>19990</v>
          </cell>
          <cell r="P820" t="str">
            <v>MEDICO CIRUJANO</v>
          </cell>
          <cell r="Q820" t="str">
            <v>MAESTRO</v>
          </cell>
          <cell r="S820" t="str">
            <v xml:space="preserve"> </v>
          </cell>
          <cell r="U820" t="str">
            <v>CASADO</v>
          </cell>
          <cell r="V820">
            <v>32510</v>
          </cell>
          <cell r="W820" t="str">
            <v>MZ.    L.32 LAS TURMALINAS - LOS CEDROS - TRUJILLO</v>
          </cell>
          <cell r="X820" t="str">
            <v/>
          </cell>
          <cell r="Y820" t="str">
            <v/>
          </cell>
        </row>
        <row r="821">
          <cell r="A821">
            <v>5413</v>
          </cell>
          <cell r="B821" t="str">
            <v>MEDICINA</v>
          </cell>
          <cell r="C821" t="str">
            <v>CIENCIAS BASICAS MEDICAS</v>
          </cell>
          <cell r="D821" t="str">
            <v>ARANCIBIA ARROYO CARLOS FERNANDO</v>
          </cell>
          <cell r="E821" t="str">
            <v>NOMBRADO</v>
          </cell>
          <cell r="F821" t="str">
            <v>AUXILIAR TC</v>
          </cell>
          <cell r="G821">
            <v>377</v>
          </cell>
          <cell r="H821">
            <v>1</v>
          </cell>
          <cell r="I821">
            <v>0</v>
          </cell>
          <cell r="J821">
            <v>280</v>
          </cell>
          <cell r="L821" t="str">
            <v>M</v>
          </cell>
          <cell r="M821" t="str">
            <v>AUX TC</v>
          </cell>
          <cell r="N821">
            <v>6433476</v>
          </cell>
          <cell r="O821">
            <v>19990</v>
          </cell>
          <cell r="P821" t="str">
            <v>MEDICO CIRUJANO</v>
          </cell>
          <cell r="Q821" t="str">
            <v xml:space="preserve"> </v>
          </cell>
          <cell r="S821" t="str">
            <v>DOCTOR</v>
          </cell>
          <cell r="U821" t="str">
            <v>CASADO</v>
          </cell>
          <cell r="V821">
            <v>37690</v>
          </cell>
          <cell r="W821" t="str">
            <v>NICOLAS REBAZA  N°350-2DO. PISO - LAS QUINTANAS - TRUJILLO</v>
          </cell>
          <cell r="X821" t="str">
            <v/>
          </cell>
          <cell r="Y821" t="str">
            <v/>
          </cell>
        </row>
        <row r="822">
          <cell r="A822">
            <v>4911</v>
          </cell>
          <cell r="B822" t="str">
            <v>MEDICINA</v>
          </cell>
          <cell r="C822" t="str">
            <v>CIENCIAS BASICAS MEDICAS</v>
          </cell>
          <cell r="D822" t="str">
            <v>CAMACHO SAAVEDRA LUIS ARTURO</v>
          </cell>
          <cell r="E822" t="str">
            <v>NOMBRADO</v>
          </cell>
          <cell r="F822" t="str">
            <v>AUXILIAR TC</v>
          </cell>
          <cell r="G822">
            <v>378</v>
          </cell>
          <cell r="H822">
            <v>1</v>
          </cell>
          <cell r="I822">
            <v>130.38</v>
          </cell>
          <cell r="J822">
            <v>280</v>
          </cell>
          <cell r="L822" t="str">
            <v>M</v>
          </cell>
          <cell r="M822" t="str">
            <v>AUX TC</v>
          </cell>
          <cell r="N822">
            <v>17806893</v>
          </cell>
          <cell r="O822" t="str">
            <v>A.F.P</v>
          </cell>
          <cell r="P822" t="str">
            <v>MEDICO CIRUJANO</v>
          </cell>
          <cell r="Q822" t="str">
            <v xml:space="preserve"> </v>
          </cell>
          <cell r="S822" t="str">
            <v xml:space="preserve"> </v>
          </cell>
          <cell r="U822" t="str">
            <v>CASADO</v>
          </cell>
          <cell r="V822">
            <v>36168</v>
          </cell>
          <cell r="W822" t="str">
            <v>LOS ANGELES 242 - A108 - CALIFORNIA - VICTOR LARCO-TRUJILLO</v>
          </cell>
          <cell r="X822" t="str">
            <v/>
          </cell>
          <cell r="Y822" t="str">
            <v/>
          </cell>
        </row>
        <row r="823">
          <cell r="A823">
            <v>4573</v>
          </cell>
          <cell r="B823" t="str">
            <v>MEDICINA</v>
          </cell>
          <cell r="C823" t="str">
            <v>CIENCIAS BASICAS MEDICAS</v>
          </cell>
          <cell r="D823" t="str">
            <v>LARIOS CANTO ANGEL ALFREDO</v>
          </cell>
          <cell r="E823" t="str">
            <v>NOMBRADO</v>
          </cell>
          <cell r="F823" t="str">
            <v>AUXILIAR TC</v>
          </cell>
          <cell r="G823">
            <v>380</v>
          </cell>
          <cell r="H823">
            <v>1</v>
          </cell>
          <cell r="I823">
            <v>0</v>
          </cell>
          <cell r="J823">
            <v>0</v>
          </cell>
          <cell r="L823" t="str">
            <v>M</v>
          </cell>
          <cell r="M823" t="str">
            <v>AUX TC</v>
          </cell>
          <cell r="N823">
            <v>17914576</v>
          </cell>
          <cell r="O823" t="str">
            <v>A.F.P.</v>
          </cell>
          <cell r="P823" t="str">
            <v>MEDICO CIRUJANO</v>
          </cell>
          <cell r="Q823" t="str">
            <v xml:space="preserve"> </v>
          </cell>
          <cell r="S823" t="str">
            <v xml:space="preserve"> </v>
          </cell>
          <cell r="U823" t="str">
            <v>CASADO</v>
          </cell>
          <cell r="V823">
            <v>34547</v>
          </cell>
          <cell r="W823" t="str">
            <v>RIMAC N° 422 -  - TRUJILLO</v>
          </cell>
          <cell r="X823" t="str">
            <v/>
          </cell>
          <cell r="Y823" t="str">
            <v/>
          </cell>
        </row>
        <row r="824">
          <cell r="A824">
            <v>3136</v>
          </cell>
          <cell r="B824" t="str">
            <v>MEDICINA</v>
          </cell>
          <cell r="C824" t="str">
            <v>CIENCIAS BASICAS MEDICAS</v>
          </cell>
          <cell r="D824" t="str">
            <v>ESCOBEDO ROSARIO EDUARDO ANAXIMANDRO</v>
          </cell>
          <cell r="E824" t="str">
            <v>NOMBRADO</v>
          </cell>
          <cell r="F824" t="str">
            <v>AUXILIAR TC</v>
          </cell>
          <cell r="G824">
            <v>381</v>
          </cell>
          <cell r="H824">
            <v>1</v>
          </cell>
          <cell r="I824">
            <v>116.9</v>
          </cell>
          <cell r="J824">
            <v>280</v>
          </cell>
          <cell r="L824" t="str">
            <v>M</v>
          </cell>
          <cell r="M824" t="str">
            <v>AUX TC</v>
          </cell>
          <cell r="N824">
            <v>17881516</v>
          </cell>
          <cell r="O824" t="str">
            <v>A.F.P</v>
          </cell>
          <cell r="P824" t="str">
            <v>MEDICO CIRUJANO</v>
          </cell>
          <cell r="Q824" t="str">
            <v xml:space="preserve"> </v>
          </cell>
          <cell r="S824" t="str">
            <v xml:space="preserve"> </v>
          </cell>
          <cell r="U824" t="str">
            <v>CASADO</v>
          </cell>
          <cell r="V824">
            <v>32037</v>
          </cell>
          <cell r="W824" t="str">
            <v>MIRAFLORES N° 874 - MIRAFLORES - TRUJILLO</v>
          </cell>
          <cell r="X824" t="str">
            <v/>
          </cell>
          <cell r="Y824" t="str">
            <v/>
          </cell>
        </row>
        <row r="825">
          <cell r="A825">
            <v>5692</v>
          </cell>
          <cell r="B825" t="str">
            <v>MEDICINA</v>
          </cell>
          <cell r="C825" t="str">
            <v>CIENCIAS BASICAS MEDICAS</v>
          </cell>
          <cell r="D825" t="str">
            <v>PLASENCIA ALVAREZ JORGE OMAR</v>
          </cell>
          <cell r="E825" t="str">
            <v>NOMBRADO</v>
          </cell>
          <cell r="F825" t="str">
            <v>AUXILIAR TC</v>
          </cell>
          <cell r="G825">
            <v>382</v>
          </cell>
          <cell r="H825">
            <v>1</v>
          </cell>
          <cell r="I825">
            <v>0</v>
          </cell>
          <cell r="J825">
            <v>0</v>
          </cell>
          <cell r="L825" t="str">
            <v>M</v>
          </cell>
          <cell r="M825" t="str">
            <v>AUX TC</v>
          </cell>
          <cell r="N825">
            <v>26696405</v>
          </cell>
          <cell r="O825">
            <v>19990</v>
          </cell>
          <cell r="P825" t="str">
            <v>MEDICO CIRUJANO</v>
          </cell>
          <cell r="Q825" t="str">
            <v xml:space="preserve"> </v>
          </cell>
          <cell r="S825" t="str">
            <v xml:space="preserve"> </v>
          </cell>
          <cell r="U825" t="str">
            <v>CONVIV.</v>
          </cell>
          <cell r="V825">
            <v>39234</v>
          </cell>
          <cell r="W825" t="str">
            <v>VALLERRIESTRA # 1434 - MOCHICA - TRUJILLO</v>
          </cell>
          <cell r="X825" t="str">
            <v/>
          </cell>
          <cell r="Y825" t="str">
            <v/>
          </cell>
        </row>
        <row r="826">
          <cell r="A826">
            <v>680</v>
          </cell>
          <cell r="B826" t="str">
            <v>MEDICINA</v>
          </cell>
          <cell r="C826" t="str">
            <v>CIENCIAS BASICAS MEDICAS</v>
          </cell>
          <cell r="D826" t="str">
            <v>ORTIZ MARIN SEGUNDO HELMER</v>
          </cell>
          <cell r="E826" t="str">
            <v>NOMBRADO</v>
          </cell>
          <cell r="F826" t="str">
            <v>PRINCIPAL DE</v>
          </cell>
          <cell r="G826">
            <v>387</v>
          </cell>
          <cell r="H826">
            <v>1</v>
          </cell>
          <cell r="I826">
            <v>238.96</v>
          </cell>
          <cell r="J826">
            <v>580</v>
          </cell>
          <cell r="L826" t="str">
            <v>M</v>
          </cell>
          <cell r="M826" t="str">
            <v>ASO DE</v>
          </cell>
          <cell r="N826">
            <v>17880823</v>
          </cell>
          <cell r="O826">
            <v>20530</v>
          </cell>
          <cell r="P826" t="str">
            <v xml:space="preserve"> MICROBIOLOGO</v>
          </cell>
          <cell r="Q826" t="str">
            <v>MAESTRO</v>
          </cell>
          <cell r="S826" t="str">
            <v xml:space="preserve"> </v>
          </cell>
          <cell r="U826" t="str">
            <v>CONVIV.</v>
          </cell>
          <cell r="V826">
            <v>32874</v>
          </cell>
          <cell r="W826" t="str">
            <v>LIVER POOL 369 - SANTA ISABEL - TRUJILLO</v>
          </cell>
          <cell r="X826" t="str">
            <v/>
          </cell>
          <cell r="Y826" t="str">
            <v/>
          </cell>
        </row>
        <row r="827">
          <cell r="A827">
            <v>3127</v>
          </cell>
          <cell r="B827" t="str">
            <v>MEDICINA</v>
          </cell>
          <cell r="C827" t="str">
            <v>CIENCIAS BASICAS MEDICAS</v>
          </cell>
          <cell r="D827" t="str">
            <v>GONZALES HERRERA JORGE RONALD</v>
          </cell>
          <cell r="E827" t="str">
            <v>NOMBRADO</v>
          </cell>
          <cell r="F827" t="str">
            <v>ASOCIADO TC</v>
          </cell>
          <cell r="G827">
            <v>408</v>
          </cell>
          <cell r="H827">
            <v>1</v>
          </cell>
          <cell r="I827">
            <v>125.14</v>
          </cell>
          <cell r="J827">
            <v>560</v>
          </cell>
          <cell r="L827" t="str">
            <v>M</v>
          </cell>
          <cell r="M827" t="str">
            <v>ASO TC</v>
          </cell>
          <cell r="N827">
            <v>17914912</v>
          </cell>
          <cell r="O827" t="str">
            <v>A.F.P</v>
          </cell>
          <cell r="P827" t="str">
            <v>MEDICO CIRUJANO</v>
          </cell>
          <cell r="Q827" t="str">
            <v>MAESTRO</v>
          </cell>
          <cell r="S827" t="str">
            <v xml:space="preserve"> </v>
          </cell>
          <cell r="U827" t="str">
            <v>CASADO</v>
          </cell>
          <cell r="V827">
            <v>32098</v>
          </cell>
          <cell r="W827" t="str">
            <v>MZ. D LOTE 20 - LAS FLORES - VICTOR LARCO-TRUJILLO</v>
          </cell>
          <cell r="X827" t="str">
            <v/>
          </cell>
          <cell r="Y827" t="str">
            <v/>
          </cell>
        </row>
        <row r="828">
          <cell r="A828">
            <v>2880</v>
          </cell>
          <cell r="B828" t="str">
            <v>MEDICINA</v>
          </cell>
          <cell r="C828" t="str">
            <v>CIENCIAS BASICAS MEDICAS</v>
          </cell>
          <cell r="D828" t="str">
            <v>ZARATE ARCE MARCO ANTONIO</v>
          </cell>
          <cell r="E828" t="str">
            <v>NOMBRADO</v>
          </cell>
          <cell r="F828" t="str">
            <v>ASOCIADO TC</v>
          </cell>
          <cell r="G828">
            <v>409</v>
          </cell>
          <cell r="H828">
            <v>1</v>
          </cell>
          <cell r="I828">
            <v>108.7</v>
          </cell>
          <cell r="J828">
            <v>560</v>
          </cell>
          <cell r="L828" t="str">
            <v>M</v>
          </cell>
          <cell r="M828" t="str">
            <v>ASO TC</v>
          </cell>
          <cell r="N828">
            <v>17961811</v>
          </cell>
          <cell r="O828" t="str">
            <v>A.F.P</v>
          </cell>
          <cell r="P828" t="str">
            <v>MEDICO CIRUJANO</v>
          </cell>
          <cell r="Q828" t="str">
            <v>MAESTRO</v>
          </cell>
          <cell r="S828" t="str">
            <v xml:space="preserve"> </v>
          </cell>
          <cell r="U828" t="str">
            <v>CASADO</v>
          </cell>
          <cell r="V828">
            <v>31503</v>
          </cell>
          <cell r="W828" t="str">
            <v>LAS PONCIANAS N° 888 - LA RINCONADA - TRUJILLO</v>
          </cell>
          <cell r="X828" t="str">
            <v/>
          </cell>
          <cell r="Y828" t="str">
            <v/>
          </cell>
        </row>
        <row r="829">
          <cell r="A829">
            <v>4799</v>
          </cell>
          <cell r="B829" t="str">
            <v>MEDICINA</v>
          </cell>
          <cell r="C829" t="str">
            <v>CIENCIAS BASICAS MEDICAS</v>
          </cell>
          <cell r="D829" t="str">
            <v>FIESTAS PFLUCKER GERMAN ADOLFO MIGUEL</v>
          </cell>
          <cell r="E829" t="str">
            <v>NOMBRADO</v>
          </cell>
          <cell r="F829" t="str">
            <v>ASOCIADO TC</v>
          </cell>
          <cell r="G829">
            <v>410</v>
          </cell>
          <cell r="H829">
            <v>1</v>
          </cell>
          <cell r="I829">
            <v>287.10000000000002</v>
          </cell>
          <cell r="J829">
            <v>560</v>
          </cell>
          <cell r="L829" t="str">
            <v>M</v>
          </cell>
          <cell r="M829" t="str">
            <v>ASO TC</v>
          </cell>
          <cell r="N829">
            <v>17829064</v>
          </cell>
          <cell r="O829" t="str">
            <v>A.F.P</v>
          </cell>
          <cell r="P829" t="str">
            <v>MEDICO CIRUJANO</v>
          </cell>
          <cell r="Q829" t="str">
            <v>MAESTRO</v>
          </cell>
          <cell r="S829" t="str">
            <v xml:space="preserve"> </v>
          </cell>
          <cell r="U829" t="str">
            <v>CASADO</v>
          </cell>
          <cell r="V829">
            <v>32021</v>
          </cell>
          <cell r="W829" t="str">
            <v>HECTOR BERLIOZ N° 1064 - PRIMAVERA - TRUJILLO</v>
          </cell>
          <cell r="X829" t="str">
            <v/>
          </cell>
          <cell r="Y829" t="str">
            <v/>
          </cell>
        </row>
        <row r="830">
          <cell r="A830">
            <v>4068</v>
          </cell>
          <cell r="B830" t="str">
            <v>MEDICINA</v>
          </cell>
          <cell r="C830" t="str">
            <v>CIENCIAS BASICAS MEDICAS</v>
          </cell>
          <cell r="D830" t="str">
            <v>AGREDA ULLOA MARIA VALENTINA</v>
          </cell>
          <cell r="E830" t="str">
            <v>NOMBRADO</v>
          </cell>
          <cell r="F830" t="str">
            <v>ASOCIADO TC</v>
          </cell>
          <cell r="G830">
            <v>503</v>
          </cell>
          <cell r="H830">
            <v>1</v>
          </cell>
          <cell r="I830">
            <v>93.98</v>
          </cell>
          <cell r="J830">
            <v>280</v>
          </cell>
          <cell r="L830" t="str">
            <v>F</v>
          </cell>
          <cell r="M830" t="str">
            <v>ASO TP</v>
          </cell>
          <cell r="N830">
            <v>17880969</v>
          </cell>
          <cell r="O830" t="str">
            <v>A.F.P</v>
          </cell>
          <cell r="P830" t="str">
            <v>MEDICO CIRUJANO</v>
          </cell>
          <cell r="Q830" t="str">
            <v>MAESTRO</v>
          </cell>
          <cell r="S830" t="str">
            <v>DOCTOR</v>
          </cell>
          <cell r="U830" t="str">
            <v>SOLTERA</v>
          </cell>
          <cell r="V830">
            <v>33039</v>
          </cell>
          <cell r="W830" t="str">
            <v>SALVADOR LARA # 823 - LAS QUINTANAS - TRUJILLO</v>
          </cell>
          <cell r="X830" t="str">
            <v/>
          </cell>
          <cell r="Y830" t="str">
            <v/>
          </cell>
        </row>
        <row r="831">
          <cell r="A831">
            <v>1938</v>
          </cell>
          <cell r="B831" t="str">
            <v>MEDICINA</v>
          </cell>
          <cell r="C831" t="str">
            <v>CIENCIAS BASICAS MEDICAS</v>
          </cell>
          <cell r="D831" t="str">
            <v>RIOS CANALES CECILIO ISAAC</v>
          </cell>
          <cell r="E831" t="str">
            <v>NOMBRADO</v>
          </cell>
          <cell r="F831" t="str">
            <v>PRINCIPAL TC</v>
          </cell>
          <cell r="G831">
            <v>942</v>
          </cell>
          <cell r="H831">
            <v>1</v>
          </cell>
          <cell r="I831">
            <v>634.62</v>
          </cell>
          <cell r="J831">
            <v>1170</v>
          </cell>
          <cell r="L831" t="str">
            <v>M</v>
          </cell>
          <cell r="M831" t="str">
            <v>PRI TC</v>
          </cell>
          <cell r="N831">
            <v>17908924</v>
          </cell>
          <cell r="O831">
            <v>19990</v>
          </cell>
          <cell r="P831" t="str">
            <v>MEDICO CIRUJANO</v>
          </cell>
          <cell r="Q831" t="str">
            <v>MAESTRO</v>
          </cell>
          <cell r="S831" t="str">
            <v xml:space="preserve"> </v>
          </cell>
          <cell r="U831" t="str">
            <v>CASADO</v>
          </cell>
          <cell r="V831">
            <v>28733</v>
          </cell>
          <cell r="W831" t="str">
            <v>EULOGIO GARRIDO N° 609 - LAS QUINTANAS - TRUJILLO</v>
          </cell>
          <cell r="X831" t="str">
            <v/>
          </cell>
          <cell r="Y831" t="str">
            <v/>
          </cell>
        </row>
        <row r="832">
          <cell r="A832">
            <v>5653</v>
          </cell>
          <cell r="B832" t="str">
            <v>MEDICINA</v>
          </cell>
          <cell r="C832" t="str">
            <v>CIENCIAS BASICAS MEDICAS</v>
          </cell>
          <cell r="D832" t="str">
            <v>CARRANZA CASTILLO JULIO ENRIQUE</v>
          </cell>
          <cell r="E832" t="str">
            <v>CONTRATADO</v>
          </cell>
          <cell r="F832" t="str">
            <v>AUXILIAR TP 20 H</v>
          </cell>
          <cell r="G832">
            <v>376</v>
          </cell>
          <cell r="H832">
            <v>1</v>
          </cell>
          <cell r="I832">
            <v>0</v>
          </cell>
          <cell r="J832">
            <v>0</v>
          </cell>
          <cell r="L832" t="str">
            <v>M</v>
          </cell>
          <cell r="M832" t="str">
            <v>AUX TP</v>
          </cell>
          <cell r="N832">
            <v>18098171</v>
          </cell>
          <cell r="O832" t="str">
            <v>A.F.P.</v>
          </cell>
          <cell r="P832" t="str">
            <v>MEDICO CIRUJANO</v>
          </cell>
          <cell r="Q832" t="str">
            <v xml:space="preserve"> </v>
          </cell>
          <cell r="S832" t="str">
            <v xml:space="preserve"> </v>
          </cell>
          <cell r="U832" t="str">
            <v>CASADO</v>
          </cell>
          <cell r="V832">
            <v>38936</v>
          </cell>
          <cell r="W832" t="str">
            <v>LAS BEGONIAS - CALIFORNIA - VICTOR LARCO-TRUJILLO</v>
          </cell>
          <cell r="X832" t="str">
            <v/>
          </cell>
          <cell r="Y832" t="str">
            <v/>
          </cell>
        </row>
        <row r="833">
          <cell r="A833">
            <v>0</v>
          </cell>
          <cell r="B833" t="str">
            <v>MEDICINA</v>
          </cell>
          <cell r="C833" t="str">
            <v>CIENCIAS BASICAS MEDICAS</v>
          </cell>
          <cell r="D833" t="str">
            <v>VACANTE</v>
          </cell>
          <cell r="E833">
            <v>0</v>
          </cell>
          <cell r="F833">
            <v>0</v>
          </cell>
          <cell r="G833">
            <v>350</v>
          </cell>
          <cell r="H833">
            <v>0</v>
          </cell>
          <cell r="I833">
            <v>0</v>
          </cell>
          <cell r="J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S833">
            <v>0</v>
          </cell>
          <cell r="U833">
            <v>0</v>
          </cell>
          <cell r="V833" t="str">
            <v>*</v>
          </cell>
          <cell r="W833">
            <v>0</v>
          </cell>
          <cell r="Y833" t="str">
            <v/>
          </cell>
        </row>
        <row r="834">
          <cell r="A834">
            <v>2731</v>
          </cell>
          <cell r="B834" t="str">
            <v>MEDICINA</v>
          </cell>
          <cell r="C834" t="str">
            <v>CIRUGIA</v>
          </cell>
          <cell r="D834" t="str">
            <v>MENDOZA ARGOMEDO WILMA VICTORIA</v>
          </cell>
          <cell r="E834" t="str">
            <v>NOMBRADO</v>
          </cell>
          <cell r="F834" t="str">
            <v>PRINCIPAL TC</v>
          </cell>
          <cell r="G834">
            <v>177</v>
          </cell>
          <cell r="H834">
            <v>1</v>
          </cell>
          <cell r="I834">
            <v>281.8</v>
          </cell>
          <cell r="J834">
            <v>1170</v>
          </cell>
          <cell r="L834" t="str">
            <v>F</v>
          </cell>
          <cell r="M834" t="str">
            <v>PRI TC</v>
          </cell>
          <cell r="N834">
            <v>17910428</v>
          </cell>
          <cell r="O834" t="str">
            <v>A.F.P</v>
          </cell>
          <cell r="P834" t="str">
            <v>MEDICO CIRUJANO</v>
          </cell>
          <cell r="Q834" t="str">
            <v>MAESTRO</v>
          </cell>
          <cell r="S834" t="str">
            <v xml:space="preserve"> </v>
          </cell>
          <cell r="U834" t="str">
            <v>SOLTERA</v>
          </cell>
          <cell r="V834">
            <v>30895</v>
          </cell>
          <cell r="W834" t="str">
            <v>TUPAC YUPANQUI N° 159 - SANTA MARIA - TRUJILLO</v>
          </cell>
          <cell r="X834" t="str">
            <v/>
          </cell>
          <cell r="Y834" t="str">
            <v/>
          </cell>
        </row>
        <row r="835">
          <cell r="A835">
            <v>2889</v>
          </cell>
          <cell r="B835" t="str">
            <v>MEDICINA</v>
          </cell>
          <cell r="C835" t="str">
            <v>CIRUGIA</v>
          </cell>
          <cell r="D835" t="str">
            <v>RIOS MAURICIO JESUS</v>
          </cell>
          <cell r="E835" t="str">
            <v>NOMBRADO</v>
          </cell>
          <cell r="F835" t="str">
            <v>PRINCIPAL TC</v>
          </cell>
          <cell r="G835">
            <v>346</v>
          </cell>
          <cell r="H835">
            <v>1</v>
          </cell>
          <cell r="I835">
            <v>628.52</v>
          </cell>
          <cell r="J835">
            <v>1170</v>
          </cell>
          <cell r="L835" t="str">
            <v>M</v>
          </cell>
          <cell r="M835" t="str">
            <v>PRI TC</v>
          </cell>
          <cell r="N835">
            <v>17847527</v>
          </cell>
          <cell r="O835" t="str">
            <v>A.F.P</v>
          </cell>
          <cell r="P835" t="str">
            <v>MEDICO CIRUJANO</v>
          </cell>
          <cell r="Q835" t="str">
            <v>MAESTRO</v>
          </cell>
          <cell r="S835" t="str">
            <v xml:space="preserve"> </v>
          </cell>
          <cell r="U835" t="str">
            <v>CASADO</v>
          </cell>
          <cell r="V835">
            <v>31533</v>
          </cell>
          <cell r="W835" t="str">
            <v>CIRO ALEGRIA N° 625-639 - LAS QUINTANAS - TRUJILLO</v>
          </cell>
          <cell r="X835" t="str">
            <v/>
          </cell>
          <cell r="Y835" t="str">
            <v/>
          </cell>
        </row>
        <row r="836">
          <cell r="A836">
            <v>2732</v>
          </cell>
          <cell r="B836" t="str">
            <v>MEDICINA</v>
          </cell>
          <cell r="C836" t="str">
            <v>CIRUGIA</v>
          </cell>
          <cell r="D836" t="str">
            <v>SANCHEZ BURGA ELVA ESTER</v>
          </cell>
          <cell r="E836" t="str">
            <v>NOMBRADO</v>
          </cell>
          <cell r="F836" t="str">
            <v>PRINCIPAL DE</v>
          </cell>
          <cell r="G836">
            <v>386</v>
          </cell>
          <cell r="H836">
            <v>1</v>
          </cell>
          <cell r="I836">
            <v>639.4</v>
          </cell>
          <cell r="J836">
            <v>1200</v>
          </cell>
          <cell r="L836" t="str">
            <v>F</v>
          </cell>
          <cell r="M836" t="str">
            <v>PRI DE</v>
          </cell>
          <cell r="N836">
            <v>17899581</v>
          </cell>
          <cell r="O836" t="str">
            <v>A.F.P</v>
          </cell>
          <cell r="P836" t="str">
            <v>MEDICO CIRUJANO</v>
          </cell>
          <cell r="Q836" t="str">
            <v>MAESTRO</v>
          </cell>
          <cell r="S836" t="str">
            <v>DOCTOR</v>
          </cell>
          <cell r="U836" t="str">
            <v>CASADA</v>
          </cell>
          <cell r="V836">
            <v>30895</v>
          </cell>
          <cell r="W836" t="str">
            <v>ARGENTINA N° 200 - EL RECREO - TRUJILLO</v>
          </cell>
          <cell r="X836" t="str">
            <v/>
          </cell>
          <cell r="Y836" t="str">
            <v/>
          </cell>
        </row>
        <row r="837">
          <cell r="A837">
            <v>2962</v>
          </cell>
          <cell r="B837" t="str">
            <v>MEDICINA</v>
          </cell>
          <cell r="C837" t="str">
            <v>CIRUGIA</v>
          </cell>
          <cell r="D837" t="str">
            <v>SALAZAR BRICEÑO LUIS RAMIRO</v>
          </cell>
          <cell r="E837" t="str">
            <v>NOMBRADO</v>
          </cell>
          <cell r="F837" t="str">
            <v>PRINCIPAL TC</v>
          </cell>
          <cell r="G837">
            <v>388</v>
          </cell>
          <cell r="H837">
            <v>1</v>
          </cell>
          <cell r="I837">
            <v>633.84</v>
          </cell>
          <cell r="J837">
            <v>1170</v>
          </cell>
          <cell r="L837" t="str">
            <v>M</v>
          </cell>
          <cell r="M837" t="str">
            <v>PRI TC</v>
          </cell>
          <cell r="N837">
            <v>18035801</v>
          </cell>
          <cell r="O837" t="str">
            <v>A.F.P</v>
          </cell>
          <cell r="P837" t="str">
            <v>MEDICO CIRUJANO</v>
          </cell>
          <cell r="Q837" t="str">
            <v>MAESTRO</v>
          </cell>
          <cell r="S837" t="str">
            <v xml:space="preserve"> </v>
          </cell>
          <cell r="U837" t="str">
            <v>CASADO</v>
          </cell>
          <cell r="V837">
            <v>31792</v>
          </cell>
          <cell r="W837" t="str">
            <v>LAS PONCIANAS E2 - 34 - SAN ANDRES V ETAPA - VICTOR LARCO</v>
          </cell>
          <cell r="X837" t="str">
            <v/>
          </cell>
          <cell r="Y837" t="str">
            <v/>
          </cell>
        </row>
        <row r="838">
          <cell r="A838">
            <v>1871</v>
          </cell>
          <cell r="B838" t="str">
            <v>MEDICINA</v>
          </cell>
          <cell r="C838" t="str">
            <v>CIRUGIA</v>
          </cell>
          <cell r="D838" t="str">
            <v>BURGA VALDIVIA ARTEMIO</v>
          </cell>
          <cell r="E838" t="str">
            <v>NOMBRADO</v>
          </cell>
          <cell r="F838" t="str">
            <v>PRINCIPAL TC</v>
          </cell>
          <cell r="G838">
            <v>389</v>
          </cell>
          <cell r="H838">
            <v>1</v>
          </cell>
          <cell r="I838">
            <v>628.52</v>
          </cell>
          <cell r="J838">
            <v>1170</v>
          </cell>
          <cell r="L838" t="str">
            <v>M</v>
          </cell>
          <cell r="M838" t="str">
            <v>PRI TC</v>
          </cell>
          <cell r="N838">
            <v>17864758</v>
          </cell>
          <cell r="O838" t="str">
            <v>A.F.P</v>
          </cell>
          <cell r="P838" t="str">
            <v>MEDICO CIRUJANO</v>
          </cell>
          <cell r="Q838" t="str">
            <v>MAESTRO</v>
          </cell>
          <cell r="S838" t="str">
            <v xml:space="preserve"> </v>
          </cell>
          <cell r="U838" t="str">
            <v>CASADO</v>
          </cell>
          <cell r="V838">
            <v>28399</v>
          </cell>
          <cell r="W838" t="str">
            <v xml:space="preserve">AV. AMERICA NORTE N° 2063 PRIMAVERA -  - </v>
          </cell>
          <cell r="X838" t="str">
            <v/>
          </cell>
          <cell r="Y838" t="str">
            <v/>
          </cell>
        </row>
        <row r="839">
          <cell r="A839">
            <v>5047</v>
          </cell>
          <cell r="B839" t="str">
            <v>MEDICINA</v>
          </cell>
          <cell r="C839" t="str">
            <v>CIRUGIA</v>
          </cell>
          <cell r="D839" t="str">
            <v>RODRIGUEZ GHINCIULESCOU JOSE CARLOS</v>
          </cell>
          <cell r="E839" t="str">
            <v>NOMBRADO</v>
          </cell>
          <cell r="F839" t="str">
            <v>PRINCIPAL TC</v>
          </cell>
          <cell r="G839">
            <v>390</v>
          </cell>
          <cell r="H839">
            <v>1</v>
          </cell>
          <cell r="I839">
            <v>635.9</v>
          </cell>
          <cell r="J839">
            <v>1170</v>
          </cell>
          <cell r="L839" t="str">
            <v>M</v>
          </cell>
          <cell r="M839" t="str">
            <v>PRI TC</v>
          </cell>
          <cell r="N839">
            <v>17910086</v>
          </cell>
          <cell r="O839" t="str">
            <v>A.F.P</v>
          </cell>
          <cell r="P839" t="str">
            <v>MEDICO CIRUJANO</v>
          </cell>
          <cell r="Q839" t="str">
            <v>MAESTRO</v>
          </cell>
          <cell r="S839" t="str">
            <v xml:space="preserve"> </v>
          </cell>
          <cell r="U839" t="str">
            <v>CASADO</v>
          </cell>
          <cell r="V839">
            <v>33298</v>
          </cell>
          <cell r="W839" t="str">
            <v>ALFONSO UGARTE N° 390 - CENTRO CIVICO - TRUJILLO</v>
          </cell>
          <cell r="X839" t="str">
            <v/>
          </cell>
          <cell r="Y839" t="str">
            <v/>
          </cell>
        </row>
        <row r="840">
          <cell r="A840">
            <v>4107</v>
          </cell>
          <cell r="B840" t="str">
            <v>MEDICINA</v>
          </cell>
          <cell r="C840" t="str">
            <v>CIRUGIA</v>
          </cell>
          <cell r="D840" t="str">
            <v>LAU TORRES VICTOR</v>
          </cell>
          <cell r="E840" t="str">
            <v>NOMBRADO</v>
          </cell>
          <cell r="F840" t="str">
            <v>PRINCIPAL TC</v>
          </cell>
          <cell r="G840">
            <v>391</v>
          </cell>
          <cell r="H840">
            <v>1</v>
          </cell>
          <cell r="I840">
            <v>281.8</v>
          </cell>
          <cell r="J840">
            <v>1170</v>
          </cell>
          <cell r="L840" t="str">
            <v>M</v>
          </cell>
          <cell r="M840" t="str">
            <v>PRI TC</v>
          </cell>
          <cell r="N840">
            <v>17875166</v>
          </cell>
          <cell r="O840" t="str">
            <v>A.F.P</v>
          </cell>
          <cell r="P840" t="str">
            <v>MEDICO CIRUJANO</v>
          </cell>
          <cell r="Q840" t="str">
            <v>MAESTRO</v>
          </cell>
          <cell r="S840" t="str">
            <v xml:space="preserve"> </v>
          </cell>
          <cell r="U840" t="str">
            <v>CASADO</v>
          </cell>
          <cell r="V840">
            <v>33359</v>
          </cell>
          <cell r="W840" t="str">
            <v>EL GOLF - EL GOLF - VICTOR LARCO</v>
          </cell>
          <cell r="X840" t="str">
            <v/>
          </cell>
          <cell r="Y840" t="str">
            <v/>
          </cell>
        </row>
        <row r="841">
          <cell r="A841">
            <v>781</v>
          </cell>
          <cell r="B841" t="str">
            <v>MEDICINA</v>
          </cell>
          <cell r="C841" t="str">
            <v>CIRUGIA</v>
          </cell>
          <cell r="D841" t="str">
            <v>ROJAS HIDALGO EDUARDO</v>
          </cell>
          <cell r="E841" t="str">
            <v>NOMBRADO</v>
          </cell>
          <cell r="F841" t="str">
            <v>PRINCIPAL TC</v>
          </cell>
          <cell r="G841">
            <v>392</v>
          </cell>
          <cell r="H841">
            <v>1</v>
          </cell>
          <cell r="I841">
            <v>319.27</v>
          </cell>
          <cell r="J841">
            <v>1170</v>
          </cell>
          <cell r="L841" t="str">
            <v>M</v>
          </cell>
          <cell r="M841" t="str">
            <v>PRI TC</v>
          </cell>
          <cell r="N841">
            <v>17839698</v>
          </cell>
          <cell r="O841">
            <v>20530</v>
          </cell>
          <cell r="P841" t="str">
            <v>MEDICO CIRUJANO</v>
          </cell>
          <cell r="Q841" t="str">
            <v>MAESTRO</v>
          </cell>
          <cell r="S841" t="str">
            <v xml:space="preserve"> </v>
          </cell>
          <cell r="U841" t="str">
            <v>CASADO</v>
          </cell>
          <cell r="V841">
            <v>25020</v>
          </cell>
          <cell r="W841" t="str">
            <v>COLOMBIA N° 203 EL RECRERO - EL RECREO - TRUJILLO</v>
          </cell>
          <cell r="X841">
            <v>5</v>
          </cell>
          <cell r="Y841" t="str">
            <v>JEFE DE DEPARTAMENTO</v>
          </cell>
        </row>
        <row r="842">
          <cell r="A842">
            <v>1538</v>
          </cell>
          <cell r="B842" t="str">
            <v>MEDICINA</v>
          </cell>
          <cell r="C842" t="str">
            <v>CIRUGIA</v>
          </cell>
          <cell r="D842" t="str">
            <v>CACEDA PEREZ SEGUNDO RICARDO</v>
          </cell>
          <cell r="E842" t="str">
            <v>NOMBRADO</v>
          </cell>
          <cell r="F842" t="str">
            <v>PRINCIPAL TC</v>
          </cell>
          <cell r="G842">
            <v>393</v>
          </cell>
          <cell r="H842">
            <v>1</v>
          </cell>
          <cell r="I842">
            <v>638.54</v>
          </cell>
          <cell r="J842">
            <v>1170</v>
          </cell>
          <cell r="L842" t="str">
            <v>M</v>
          </cell>
          <cell r="M842" t="str">
            <v>PRI TC</v>
          </cell>
          <cell r="N842">
            <v>17899580</v>
          </cell>
          <cell r="O842">
            <v>20530</v>
          </cell>
          <cell r="P842" t="str">
            <v>MEDICO CIRUJANO</v>
          </cell>
          <cell r="Q842" t="str">
            <v>MAESTRO</v>
          </cell>
          <cell r="S842" t="str">
            <v>DOCTOR</v>
          </cell>
          <cell r="U842" t="str">
            <v>CASADO</v>
          </cell>
          <cell r="V842">
            <v>27181</v>
          </cell>
          <cell r="W842" t="str">
            <v>ARGENTINA N° 200 - EL RECREO - TRUJILLO</v>
          </cell>
          <cell r="X842" t="str">
            <v/>
          </cell>
          <cell r="Y842" t="str">
            <v/>
          </cell>
        </row>
        <row r="843">
          <cell r="A843">
            <v>1733</v>
          </cell>
          <cell r="B843" t="str">
            <v>MEDICINA</v>
          </cell>
          <cell r="C843" t="str">
            <v>CIRUGIA</v>
          </cell>
          <cell r="D843" t="str">
            <v>CANTERA HURTADO SEGUNDO RAUL</v>
          </cell>
          <cell r="E843" t="str">
            <v>NOMBRADO</v>
          </cell>
          <cell r="F843" t="str">
            <v>PRINCIPAL TP 20 H</v>
          </cell>
          <cell r="G843">
            <v>394</v>
          </cell>
          <cell r="H843">
            <v>1</v>
          </cell>
          <cell r="I843">
            <v>248.7</v>
          </cell>
          <cell r="J843">
            <v>585</v>
          </cell>
          <cell r="L843" t="str">
            <v>M</v>
          </cell>
          <cell r="M843" t="str">
            <v>PRI TP</v>
          </cell>
          <cell r="N843">
            <v>17880031</v>
          </cell>
          <cell r="O843">
            <v>19990</v>
          </cell>
          <cell r="P843" t="str">
            <v>MEDICO CIRUJANO</v>
          </cell>
          <cell r="Q843" t="str">
            <v xml:space="preserve"> </v>
          </cell>
          <cell r="S843" t="str">
            <v xml:space="preserve"> </v>
          </cell>
          <cell r="U843" t="str">
            <v>CONVIV.</v>
          </cell>
          <cell r="V843">
            <v>27936</v>
          </cell>
          <cell r="W843" t="str">
            <v>CESAR VALLEJO N° 324 - PALERMO - TRUJILLO</v>
          </cell>
          <cell r="X843" t="str">
            <v/>
          </cell>
          <cell r="Y843" t="str">
            <v/>
          </cell>
        </row>
        <row r="844">
          <cell r="A844">
            <v>1813</v>
          </cell>
          <cell r="B844" t="str">
            <v>MEDICINA</v>
          </cell>
          <cell r="C844" t="str">
            <v>CIRUGIA</v>
          </cell>
          <cell r="D844" t="str">
            <v>AZABACHE PUENTE WENCESLAO ANSELMO</v>
          </cell>
          <cell r="E844" t="str">
            <v>NOMBRADO</v>
          </cell>
          <cell r="F844" t="str">
            <v>PRINCIPAL TC</v>
          </cell>
          <cell r="G844">
            <v>395</v>
          </cell>
          <cell r="H844">
            <v>1</v>
          </cell>
          <cell r="I844">
            <v>631</v>
          </cell>
          <cell r="J844">
            <v>1170</v>
          </cell>
          <cell r="L844" t="str">
            <v>M</v>
          </cell>
          <cell r="M844" t="str">
            <v>PRI TC</v>
          </cell>
          <cell r="N844">
            <v>17921291</v>
          </cell>
          <cell r="O844">
            <v>19990</v>
          </cell>
          <cell r="P844" t="str">
            <v>MEDICO  CIRUJANO</v>
          </cell>
          <cell r="Q844" t="str">
            <v xml:space="preserve"> </v>
          </cell>
          <cell r="S844" t="str">
            <v xml:space="preserve"> </v>
          </cell>
          <cell r="U844" t="str">
            <v>CASADO</v>
          </cell>
          <cell r="V844">
            <v>28286</v>
          </cell>
          <cell r="W844" t="str">
            <v xml:space="preserve">PRIMAVERA CALLE ALOMIAS ROBLES N°323 -  - </v>
          </cell>
          <cell r="X844" t="str">
            <v/>
          </cell>
          <cell r="Y844" t="str">
            <v/>
          </cell>
        </row>
        <row r="845">
          <cell r="A845">
            <v>1948</v>
          </cell>
          <cell r="B845" t="str">
            <v>MEDICINA</v>
          </cell>
          <cell r="C845" t="str">
            <v>CIRUGIA</v>
          </cell>
          <cell r="D845" t="str">
            <v>MANRIQUE GANOZA ALBERTO HERMAS</v>
          </cell>
          <cell r="E845" t="str">
            <v>NOMBRADO</v>
          </cell>
          <cell r="F845" t="str">
            <v>PRINCIPAL TC</v>
          </cell>
          <cell r="G845">
            <v>396</v>
          </cell>
          <cell r="H845">
            <v>1</v>
          </cell>
          <cell r="I845">
            <v>638.54</v>
          </cell>
          <cell r="J845">
            <v>1170</v>
          </cell>
          <cell r="L845" t="str">
            <v>M</v>
          </cell>
          <cell r="M845" t="str">
            <v>PRI TC</v>
          </cell>
          <cell r="N845">
            <v>17875224</v>
          </cell>
          <cell r="O845">
            <v>20530</v>
          </cell>
          <cell r="P845" t="str">
            <v>MEDICO CIRUJANO</v>
          </cell>
          <cell r="Q845" t="str">
            <v>MAESTRO</v>
          </cell>
          <cell r="S845" t="str">
            <v>DOCTOR</v>
          </cell>
          <cell r="U845" t="str">
            <v>CASADO</v>
          </cell>
          <cell r="V845">
            <v>28755</v>
          </cell>
          <cell r="W845" t="str">
            <v>JUAN XXII N° 241 - 243 - SAN ANDRES - TRUJILLO</v>
          </cell>
          <cell r="X845" t="str">
            <v/>
          </cell>
          <cell r="Y845" t="str">
            <v/>
          </cell>
        </row>
        <row r="846">
          <cell r="A846">
            <v>1956</v>
          </cell>
          <cell r="B846" t="str">
            <v>MEDICINA</v>
          </cell>
          <cell r="C846" t="str">
            <v>CIRUGIA</v>
          </cell>
          <cell r="D846" t="str">
            <v>SANCHEZ CAMACHO CARLOS DANIEL</v>
          </cell>
          <cell r="E846" t="str">
            <v>NOMBRADO</v>
          </cell>
          <cell r="F846" t="str">
            <v>PRINCIPAL TC</v>
          </cell>
          <cell r="G846">
            <v>397</v>
          </cell>
          <cell r="H846">
            <v>1</v>
          </cell>
          <cell r="I846">
            <v>0</v>
          </cell>
          <cell r="J846">
            <v>1170</v>
          </cell>
          <cell r="L846" t="str">
            <v>M</v>
          </cell>
          <cell r="M846" t="str">
            <v>PRI TC</v>
          </cell>
          <cell r="N846">
            <v>17851803</v>
          </cell>
          <cell r="O846" t="str">
            <v>A.F.P</v>
          </cell>
          <cell r="P846" t="str">
            <v>MEDICO CIRUJANO</v>
          </cell>
          <cell r="Q846" t="str">
            <v>MAESTRO</v>
          </cell>
          <cell r="S846" t="str">
            <v xml:space="preserve"> </v>
          </cell>
          <cell r="U846" t="str">
            <v>CASADO</v>
          </cell>
          <cell r="V846">
            <v>28795</v>
          </cell>
          <cell r="W846" t="str">
            <v>MARTINEZ DE COPAÑON N° 456 SAN ANDRES - SAN ANDRES - TRUJILLO</v>
          </cell>
          <cell r="X846" t="str">
            <v/>
          </cell>
          <cell r="Y846" t="str">
            <v/>
          </cell>
        </row>
        <row r="847">
          <cell r="A847">
            <v>1957</v>
          </cell>
          <cell r="B847" t="str">
            <v>MEDICINA</v>
          </cell>
          <cell r="C847" t="str">
            <v>CIRUGIA</v>
          </cell>
          <cell r="D847" t="str">
            <v>SIFUENTES QUINONEZ JULIO EDUARDO</v>
          </cell>
          <cell r="E847" t="str">
            <v>NOMBRADO</v>
          </cell>
          <cell r="F847" t="str">
            <v>PRINCIPAL TC</v>
          </cell>
          <cell r="G847">
            <v>398</v>
          </cell>
          <cell r="H847">
            <v>1</v>
          </cell>
          <cell r="I847">
            <v>620.82000000000005</v>
          </cell>
          <cell r="J847">
            <v>1170</v>
          </cell>
          <cell r="L847" t="str">
            <v>M</v>
          </cell>
          <cell r="M847" t="str">
            <v>PRI TC</v>
          </cell>
          <cell r="N847">
            <v>18036485</v>
          </cell>
          <cell r="O847" t="str">
            <v>A.F.P</v>
          </cell>
          <cell r="P847" t="str">
            <v>MEDICO CIRUJANO</v>
          </cell>
          <cell r="Q847" t="str">
            <v>MAESTRO</v>
          </cell>
          <cell r="S847" t="str">
            <v xml:space="preserve"> </v>
          </cell>
          <cell r="U847" t="str">
            <v>CASADO</v>
          </cell>
          <cell r="V847">
            <v>28795</v>
          </cell>
          <cell r="W847" t="str">
            <v>LEON XIII N° 257 - SAN ANDRES - TRUJILLO</v>
          </cell>
          <cell r="X847" t="str">
            <v/>
          </cell>
          <cell r="Y847" t="str">
            <v/>
          </cell>
        </row>
        <row r="848">
          <cell r="A848">
            <v>1936</v>
          </cell>
          <cell r="B848" t="str">
            <v>MEDICINA</v>
          </cell>
          <cell r="C848" t="str">
            <v>CIRUGIA</v>
          </cell>
          <cell r="D848" t="str">
            <v>ADRIANZEN DE CASUSOL ROSA ELENA</v>
          </cell>
          <cell r="E848" t="str">
            <v>NOMBRADO</v>
          </cell>
          <cell r="F848" t="str">
            <v>PRINCIPAL TC</v>
          </cell>
          <cell r="G848">
            <v>399</v>
          </cell>
          <cell r="H848">
            <v>1</v>
          </cell>
          <cell r="I848">
            <v>257.22000000000003</v>
          </cell>
          <cell r="J848">
            <v>1170</v>
          </cell>
          <cell r="L848" t="str">
            <v>F</v>
          </cell>
          <cell r="M848" t="str">
            <v>PRI TP</v>
          </cell>
          <cell r="N848">
            <v>17820706</v>
          </cell>
          <cell r="O848" t="str">
            <v>A.F.P</v>
          </cell>
          <cell r="P848" t="str">
            <v>MEDICO CIRUJANO</v>
          </cell>
          <cell r="Q848" t="str">
            <v>MAESTRO</v>
          </cell>
          <cell r="S848" t="str">
            <v>DOCTOR</v>
          </cell>
          <cell r="U848" t="str">
            <v>CASADO</v>
          </cell>
          <cell r="V848">
            <v>28730</v>
          </cell>
          <cell r="W848" t="str">
            <v>ALMAGRO N°282 - CENTRO CIVICO - TRUJILLO</v>
          </cell>
          <cell r="X848" t="str">
            <v/>
          </cell>
          <cell r="Y848" t="str">
            <v/>
          </cell>
        </row>
        <row r="849">
          <cell r="A849">
            <v>2733</v>
          </cell>
          <cell r="B849" t="str">
            <v>MEDICINA</v>
          </cell>
          <cell r="C849" t="str">
            <v>CIRUGIA</v>
          </cell>
          <cell r="D849" t="str">
            <v>SUAREZ GUTIERREZ GUMERCINDO SAUL</v>
          </cell>
          <cell r="E849" t="str">
            <v>NOMBRADO</v>
          </cell>
          <cell r="F849" t="str">
            <v>PRINCIPAL TC</v>
          </cell>
          <cell r="G849">
            <v>401</v>
          </cell>
          <cell r="H849">
            <v>1</v>
          </cell>
          <cell r="I849">
            <v>632.08000000000004</v>
          </cell>
          <cell r="J849">
            <v>1170</v>
          </cell>
          <cell r="L849" t="str">
            <v>M</v>
          </cell>
          <cell r="M849" t="str">
            <v>PRI TC</v>
          </cell>
          <cell r="N849">
            <v>17881054</v>
          </cell>
          <cell r="O849">
            <v>19990</v>
          </cell>
          <cell r="P849" t="str">
            <v>MEDICO CIRUJANO</v>
          </cell>
          <cell r="Q849" t="str">
            <v>MAESTRO</v>
          </cell>
          <cell r="S849" t="str">
            <v>DOCTOR</v>
          </cell>
          <cell r="U849" t="str">
            <v>CASADO</v>
          </cell>
          <cell r="V849">
            <v>30895</v>
          </cell>
          <cell r="W849" t="str">
            <v>COLOMBIA - RECREO - TRUJILLO</v>
          </cell>
          <cell r="X849" t="str">
            <v/>
          </cell>
          <cell r="Y849" t="str">
            <v/>
          </cell>
        </row>
        <row r="850">
          <cell r="A850">
            <v>2099</v>
          </cell>
          <cell r="B850" t="str">
            <v>MEDICINA</v>
          </cell>
          <cell r="C850" t="str">
            <v>CIRUGIA</v>
          </cell>
          <cell r="D850" t="str">
            <v>RUIZ VIGO JORGE EDUARDO</v>
          </cell>
          <cell r="E850" t="str">
            <v>NOMBRADO</v>
          </cell>
          <cell r="F850" t="str">
            <v>PRINCIPAL TC</v>
          </cell>
          <cell r="G850">
            <v>402</v>
          </cell>
          <cell r="H850">
            <v>1</v>
          </cell>
          <cell r="I850">
            <v>622.36</v>
          </cell>
          <cell r="J850">
            <v>1170</v>
          </cell>
          <cell r="L850" t="str">
            <v>M</v>
          </cell>
          <cell r="M850" t="str">
            <v>PRI TC</v>
          </cell>
          <cell r="N850">
            <v>17874984</v>
          </cell>
          <cell r="O850" t="str">
            <v>A.F.P</v>
          </cell>
          <cell r="P850" t="str">
            <v>MEDICO CIRUJANO</v>
          </cell>
          <cell r="Q850" t="str">
            <v>MAESTRO</v>
          </cell>
          <cell r="S850" t="str">
            <v xml:space="preserve"> </v>
          </cell>
          <cell r="U850" t="str">
            <v>CASADO</v>
          </cell>
          <cell r="V850">
            <v>29587</v>
          </cell>
          <cell r="W850" t="str">
            <v>LOS GRANADOS N° 523 - CALIFORNIA - VICTOR LARCO-TRUJILLO</v>
          </cell>
          <cell r="X850" t="str">
            <v/>
          </cell>
          <cell r="Y850" t="str">
            <v/>
          </cell>
        </row>
        <row r="851">
          <cell r="A851">
            <v>2730</v>
          </cell>
          <cell r="B851" t="str">
            <v>MEDICINA</v>
          </cell>
          <cell r="C851" t="str">
            <v>CIRUGIA</v>
          </cell>
          <cell r="D851" t="str">
            <v>MENDOCILLA PEREDA NILMER RAMIRO</v>
          </cell>
          <cell r="E851" t="str">
            <v>NOMBRADO</v>
          </cell>
          <cell r="F851" t="str">
            <v>PRINCIPAL TC</v>
          </cell>
          <cell r="G851">
            <v>403</v>
          </cell>
          <cell r="H851">
            <v>1</v>
          </cell>
          <cell r="I851">
            <v>622.41999999999996</v>
          </cell>
          <cell r="J851">
            <v>1170</v>
          </cell>
          <cell r="L851" t="str">
            <v>M</v>
          </cell>
          <cell r="M851" t="str">
            <v>PRI TC</v>
          </cell>
          <cell r="N851">
            <v>17851822</v>
          </cell>
          <cell r="O851" t="str">
            <v>A.F.P</v>
          </cell>
          <cell r="P851" t="str">
            <v>MEDICO CIRUJANO</v>
          </cell>
          <cell r="Q851" t="str">
            <v>MAESTRO</v>
          </cell>
          <cell r="S851" t="str">
            <v xml:space="preserve"> </v>
          </cell>
          <cell r="U851" t="str">
            <v>CASADO</v>
          </cell>
          <cell r="V851">
            <v>30895</v>
          </cell>
          <cell r="W851" t="str">
            <v>SANTA LICIA MZ. Q-13 - LA MERCED III ETAPA - TRUJILLO</v>
          </cell>
          <cell r="X851" t="str">
            <v/>
          </cell>
          <cell r="Y851" t="str">
            <v/>
          </cell>
        </row>
        <row r="852">
          <cell r="A852">
            <v>3303</v>
          </cell>
          <cell r="B852" t="str">
            <v>MEDICINA</v>
          </cell>
          <cell r="C852" t="str">
            <v>CIRUGIA</v>
          </cell>
          <cell r="D852" t="str">
            <v>GARCIA PEREZ GUILLERMO ARTURO</v>
          </cell>
          <cell r="E852" t="str">
            <v>NOMBRADO</v>
          </cell>
          <cell r="F852" t="str">
            <v>ASOCIADO TC</v>
          </cell>
          <cell r="G852">
            <v>405</v>
          </cell>
          <cell r="H852">
            <v>1</v>
          </cell>
          <cell r="I852">
            <v>270.98</v>
          </cell>
          <cell r="J852">
            <v>560</v>
          </cell>
          <cell r="L852" t="str">
            <v>M</v>
          </cell>
          <cell r="M852" t="str">
            <v>ASO TC</v>
          </cell>
          <cell r="N852">
            <v>17802724</v>
          </cell>
          <cell r="O852" t="str">
            <v>A.F.P</v>
          </cell>
          <cell r="P852" t="str">
            <v>MEDICO CIRUJANO</v>
          </cell>
          <cell r="Q852" t="str">
            <v>MAESTRO</v>
          </cell>
          <cell r="S852" t="str">
            <v xml:space="preserve"> </v>
          </cell>
          <cell r="U852" t="str">
            <v>CASADO</v>
          </cell>
          <cell r="V852">
            <v>32510</v>
          </cell>
          <cell r="W852" t="str">
            <v>MARIANO BEJAR N° 682 - LAS QUINTANAS - TRUJILLO</v>
          </cell>
          <cell r="X852" t="str">
            <v/>
          </cell>
          <cell r="Y852" t="str">
            <v/>
          </cell>
        </row>
        <row r="853">
          <cell r="A853">
            <v>4120</v>
          </cell>
          <cell r="B853" t="str">
            <v>MEDICINA</v>
          </cell>
          <cell r="C853" t="str">
            <v>CIRUGIA</v>
          </cell>
          <cell r="D853" t="str">
            <v>ESCOBEDO PALZA EDISON</v>
          </cell>
          <cell r="E853" t="str">
            <v>NOMBRADO</v>
          </cell>
          <cell r="F853" t="str">
            <v>ASOCIADO TC</v>
          </cell>
          <cell r="G853">
            <v>406</v>
          </cell>
          <cell r="H853">
            <v>1</v>
          </cell>
          <cell r="I853">
            <v>271.33999999999997</v>
          </cell>
          <cell r="J853">
            <v>560</v>
          </cell>
          <cell r="L853" t="str">
            <v>M</v>
          </cell>
          <cell r="M853" t="str">
            <v>ASO TC</v>
          </cell>
          <cell r="N853">
            <v>17888131</v>
          </cell>
          <cell r="O853" t="str">
            <v>A.F.P</v>
          </cell>
          <cell r="P853" t="str">
            <v>MEDICO CIRUJANO</v>
          </cell>
          <cell r="Q853" t="str">
            <v>MAESTRO</v>
          </cell>
          <cell r="S853" t="str">
            <v xml:space="preserve"> </v>
          </cell>
          <cell r="U853" t="str">
            <v>CASADO</v>
          </cell>
          <cell r="V853">
            <v>33476</v>
          </cell>
          <cell r="W853" t="str">
            <v>MZ. M LOTE 13 STA.CATALINA - LA MERDED III ETAPA - TRUJILLO</v>
          </cell>
          <cell r="X853" t="str">
            <v/>
          </cell>
          <cell r="Y853" t="str">
            <v/>
          </cell>
        </row>
        <row r="854">
          <cell r="A854">
            <v>4348</v>
          </cell>
          <cell r="B854" t="str">
            <v>MEDICINA</v>
          </cell>
          <cell r="C854" t="str">
            <v>CIRUGIA</v>
          </cell>
          <cell r="D854" t="str">
            <v>TRIVEÑO RODRIGUEZ LUIS ALFREDO</v>
          </cell>
          <cell r="E854" t="str">
            <v>NOMBRADO</v>
          </cell>
          <cell r="F854" t="str">
            <v>ASOCIADO TC</v>
          </cell>
          <cell r="G854">
            <v>407</v>
          </cell>
          <cell r="H854">
            <v>1</v>
          </cell>
          <cell r="I854">
            <v>283.16000000000003</v>
          </cell>
          <cell r="J854">
            <v>560</v>
          </cell>
          <cell r="L854" t="str">
            <v>M</v>
          </cell>
          <cell r="M854" t="str">
            <v>ASO TC</v>
          </cell>
          <cell r="N854">
            <v>17877260</v>
          </cell>
          <cell r="O854" t="str">
            <v>A.F.P</v>
          </cell>
          <cell r="P854" t="str">
            <v>MEDICO CIRUJANO</v>
          </cell>
          <cell r="Q854" t="str">
            <v>MAESTRO</v>
          </cell>
          <cell r="S854" t="str">
            <v xml:space="preserve"> </v>
          </cell>
          <cell r="U854" t="str">
            <v>CASADO</v>
          </cell>
          <cell r="V854">
            <v>34151</v>
          </cell>
          <cell r="W854" t="str">
            <v>BOBADILLA # 561 - MONSERRATE - TRUJILLO</v>
          </cell>
          <cell r="X854" t="str">
            <v/>
          </cell>
          <cell r="Y854" t="str">
            <v/>
          </cell>
        </row>
        <row r="855">
          <cell r="A855">
            <v>2886</v>
          </cell>
          <cell r="B855" t="str">
            <v>MEDICINA</v>
          </cell>
          <cell r="C855" t="str">
            <v>CIRUGIA</v>
          </cell>
          <cell r="D855" t="str">
            <v>DIAZ CALVO ALEJANDRO ARTEMIO</v>
          </cell>
          <cell r="E855" t="str">
            <v>NOMBRADO</v>
          </cell>
          <cell r="F855" t="str">
            <v>AUXILIAR TC</v>
          </cell>
          <cell r="G855">
            <v>415</v>
          </cell>
          <cell r="H855">
            <v>1</v>
          </cell>
          <cell r="I855">
            <v>116.9</v>
          </cell>
          <cell r="J855">
            <v>280</v>
          </cell>
          <cell r="L855" t="str">
            <v>M</v>
          </cell>
          <cell r="M855" t="str">
            <v>AUX TC</v>
          </cell>
          <cell r="N855">
            <v>17971555</v>
          </cell>
          <cell r="O855" t="str">
            <v>A.F.P</v>
          </cell>
          <cell r="P855" t="str">
            <v>MEDICO CIRUJANO</v>
          </cell>
          <cell r="Q855" t="str">
            <v xml:space="preserve"> </v>
          </cell>
          <cell r="S855" t="str">
            <v xml:space="preserve"> </v>
          </cell>
          <cell r="U855" t="str">
            <v>CASADO</v>
          </cell>
          <cell r="V855">
            <v>31533</v>
          </cell>
          <cell r="W855" t="str">
            <v>LOS NARANJOS # 286 - EL GOLF - VICTOR LARCO HERRERA</v>
          </cell>
          <cell r="X855" t="str">
            <v/>
          </cell>
          <cell r="Y855" t="str">
            <v/>
          </cell>
        </row>
        <row r="856">
          <cell r="A856">
            <v>2890</v>
          </cell>
          <cell r="B856" t="str">
            <v>MEDICINA</v>
          </cell>
          <cell r="C856" t="str">
            <v>CIRUGIA</v>
          </cell>
          <cell r="D856" t="str">
            <v>GONZALEZ CACHO JESUS</v>
          </cell>
          <cell r="E856" t="str">
            <v>NOMBRADO</v>
          </cell>
          <cell r="F856" t="str">
            <v>AUXILIAR TC</v>
          </cell>
          <cell r="G856">
            <v>416</v>
          </cell>
          <cell r="H856">
            <v>1</v>
          </cell>
          <cell r="I856">
            <v>124.98</v>
          </cell>
          <cell r="J856">
            <v>280</v>
          </cell>
          <cell r="L856" t="str">
            <v>M</v>
          </cell>
          <cell r="M856" t="str">
            <v>AUX TC</v>
          </cell>
          <cell r="N856">
            <v>17919611</v>
          </cell>
          <cell r="O856" t="str">
            <v>A.F.P</v>
          </cell>
          <cell r="P856" t="str">
            <v>MEDICO CIRUJANO</v>
          </cell>
          <cell r="Q856" t="str">
            <v xml:space="preserve"> </v>
          </cell>
          <cell r="S856" t="str">
            <v xml:space="preserve"> </v>
          </cell>
          <cell r="U856" t="str">
            <v>CASADO</v>
          </cell>
          <cell r="V856">
            <v>31533</v>
          </cell>
          <cell r="W856" t="str">
            <v>AMERICA NORTE N° 2186-A - PRIMAVERA - TRUJILLO</v>
          </cell>
          <cell r="X856" t="str">
            <v/>
          </cell>
          <cell r="Y856" t="str">
            <v/>
          </cell>
        </row>
        <row r="857">
          <cell r="A857">
            <v>5145</v>
          </cell>
          <cell r="B857" t="str">
            <v>MEDICINA</v>
          </cell>
          <cell r="C857" t="str">
            <v>CIRUGIA</v>
          </cell>
          <cell r="D857" t="str">
            <v>SALIRROSAS BERMUDEZ SEGUNDO VICTOR</v>
          </cell>
          <cell r="E857" t="str">
            <v>NOMBRADO</v>
          </cell>
          <cell r="F857" t="str">
            <v>AUXILIAR TC</v>
          </cell>
          <cell r="G857">
            <v>417</v>
          </cell>
          <cell r="H857">
            <v>1</v>
          </cell>
          <cell r="I857">
            <v>0</v>
          </cell>
          <cell r="J857">
            <v>280</v>
          </cell>
          <cell r="L857" t="str">
            <v>M</v>
          </cell>
          <cell r="M857" t="str">
            <v>AUX TC</v>
          </cell>
          <cell r="N857">
            <v>32826715</v>
          </cell>
          <cell r="O857" t="str">
            <v>A.F.P.</v>
          </cell>
          <cell r="P857" t="str">
            <v>MEDICO CIRUJANO</v>
          </cell>
          <cell r="Q857" t="str">
            <v>MAESTRO</v>
          </cell>
          <cell r="S857" t="str">
            <v xml:space="preserve"> </v>
          </cell>
          <cell r="U857" t="str">
            <v>CASADO</v>
          </cell>
          <cell r="V857">
            <v>36654</v>
          </cell>
          <cell r="W857" t="str">
            <v>MZ. D LOTE 12 - LOS CEDROS - TRUJILLO</v>
          </cell>
          <cell r="X857" t="str">
            <v/>
          </cell>
          <cell r="Y857" t="str">
            <v/>
          </cell>
        </row>
        <row r="858">
          <cell r="A858">
            <v>5635</v>
          </cell>
          <cell r="B858" t="str">
            <v>MEDICINA</v>
          </cell>
          <cell r="C858" t="str">
            <v>CIRUGIA</v>
          </cell>
          <cell r="D858" t="str">
            <v>URIOL VALVERDE RONALD EUGENIO</v>
          </cell>
          <cell r="E858" t="str">
            <v>NOMBRADO</v>
          </cell>
          <cell r="F858" t="str">
            <v>AUXILIAR TC</v>
          </cell>
          <cell r="G858">
            <v>418</v>
          </cell>
          <cell r="H858">
            <v>1</v>
          </cell>
          <cell r="I858">
            <v>0</v>
          </cell>
          <cell r="J858">
            <v>280</v>
          </cell>
          <cell r="L858" t="str">
            <v>M</v>
          </cell>
          <cell r="M858" t="str">
            <v>AUX TC</v>
          </cell>
          <cell r="N858">
            <v>17864027</v>
          </cell>
          <cell r="O858">
            <v>19990</v>
          </cell>
          <cell r="P858" t="str">
            <v>MEDICO CIRUJANO</v>
          </cell>
          <cell r="Q858" t="str">
            <v>MAESTRO</v>
          </cell>
          <cell r="S858" t="str">
            <v>DOCTOR</v>
          </cell>
          <cell r="U858" t="str">
            <v>CASADO</v>
          </cell>
          <cell r="V858">
            <v>38860</v>
          </cell>
          <cell r="W858" t="str">
            <v>EDIF. A DPTO. 303 "EL TUMI" - VISTA HERMOSA - TRUJILLO</v>
          </cell>
          <cell r="X858" t="str">
            <v/>
          </cell>
          <cell r="Y858" t="str">
            <v/>
          </cell>
        </row>
        <row r="859">
          <cell r="A859">
            <v>5146</v>
          </cell>
          <cell r="B859" t="str">
            <v>MEDICINA</v>
          </cell>
          <cell r="C859" t="str">
            <v>CIRUGIA</v>
          </cell>
          <cell r="D859" t="str">
            <v>DIAZ VERA FELIX EDUARDO</v>
          </cell>
          <cell r="E859" t="str">
            <v>NOMBRADO</v>
          </cell>
          <cell r="F859" t="str">
            <v>AUXILIAR TC</v>
          </cell>
          <cell r="G859">
            <v>419</v>
          </cell>
          <cell r="H859">
            <v>1</v>
          </cell>
          <cell r="I859">
            <v>0</v>
          </cell>
          <cell r="J859">
            <v>280</v>
          </cell>
          <cell r="L859" t="str">
            <v>M</v>
          </cell>
          <cell r="M859" t="str">
            <v>AUX TC</v>
          </cell>
          <cell r="N859">
            <v>18157103</v>
          </cell>
          <cell r="O859" t="str">
            <v>A.F.P.</v>
          </cell>
          <cell r="P859" t="str">
            <v>MEDICO CIRUJANO</v>
          </cell>
          <cell r="Q859" t="str">
            <v>MAESTRO</v>
          </cell>
          <cell r="S859" t="str">
            <v xml:space="preserve"> </v>
          </cell>
          <cell r="U859" t="str">
            <v>CASADO</v>
          </cell>
          <cell r="V859">
            <v>36654</v>
          </cell>
          <cell r="W859" t="str">
            <v>LA MARINA 64 CURVA SUN -  - MOCHE</v>
          </cell>
          <cell r="X859" t="str">
            <v/>
          </cell>
          <cell r="Y859" t="str">
            <v/>
          </cell>
        </row>
        <row r="860">
          <cell r="A860">
            <v>4346</v>
          </cell>
          <cell r="B860" t="str">
            <v>MEDICINA</v>
          </cell>
          <cell r="C860" t="str">
            <v>CIRUGIA</v>
          </cell>
          <cell r="D860" t="str">
            <v>CHAVEZ GIL MARIO ALBERTY</v>
          </cell>
          <cell r="E860" t="str">
            <v>NOMBRADO</v>
          </cell>
          <cell r="F860" t="str">
            <v>AUXILIAR TC</v>
          </cell>
          <cell r="G860">
            <v>420</v>
          </cell>
          <cell r="H860">
            <v>1</v>
          </cell>
          <cell r="I860">
            <v>124.98</v>
          </cell>
          <cell r="J860">
            <v>280</v>
          </cell>
          <cell r="L860" t="str">
            <v>M</v>
          </cell>
          <cell r="M860" t="str">
            <v>AUX TC</v>
          </cell>
          <cell r="N860">
            <v>17901454</v>
          </cell>
          <cell r="O860">
            <v>19990</v>
          </cell>
          <cell r="P860" t="str">
            <v>MEDICO CIRUJANO</v>
          </cell>
          <cell r="Q860" t="str">
            <v>MAESTRO</v>
          </cell>
          <cell r="S860" t="str">
            <v xml:space="preserve"> </v>
          </cell>
          <cell r="U860" t="str">
            <v>CASADO</v>
          </cell>
          <cell r="V860">
            <v>34151</v>
          </cell>
          <cell r="W860" t="str">
            <v>LAS TORCASAS 1020 EFIC. 2C DPTO. 201 - LOS PINOS - TRUJILLO</v>
          </cell>
          <cell r="X860" t="str">
            <v/>
          </cell>
          <cell r="Y860" t="str">
            <v/>
          </cell>
        </row>
        <row r="861">
          <cell r="A861">
            <v>4572</v>
          </cell>
          <cell r="B861" t="str">
            <v>MEDICINA</v>
          </cell>
          <cell r="C861" t="str">
            <v>CIRUGIA</v>
          </cell>
          <cell r="D861" t="str">
            <v>RIOJA GARCIA MIGUEL EDUARDO</v>
          </cell>
          <cell r="E861" t="str">
            <v>NOMBRADO</v>
          </cell>
          <cell r="F861" t="str">
            <v>ASOCIADO TC</v>
          </cell>
          <cell r="G861">
            <v>436</v>
          </cell>
          <cell r="H861">
            <v>1</v>
          </cell>
          <cell r="I861">
            <v>283.16000000000003</v>
          </cell>
          <cell r="J861">
            <v>560</v>
          </cell>
          <cell r="L861" t="str">
            <v>M</v>
          </cell>
          <cell r="M861" t="str">
            <v>ASO TC</v>
          </cell>
          <cell r="N861">
            <v>16481712</v>
          </cell>
          <cell r="O861" t="str">
            <v>A.F.P</v>
          </cell>
          <cell r="P861" t="str">
            <v>MEDICO CIRUJANO</v>
          </cell>
          <cell r="Q861" t="str">
            <v>MAESTRO</v>
          </cell>
          <cell r="S861" t="str">
            <v>DOCTOR</v>
          </cell>
          <cell r="U861" t="str">
            <v>CASADO</v>
          </cell>
          <cell r="V861">
            <v>34547</v>
          </cell>
          <cell r="W861" t="str">
            <v>MARCIAL ACHARAN N°561 - LAS QUINTANAS - TRUJILLO</v>
          </cell>
          <cell r="X861" t="str">
            <v/>
          </cell>
          <cell r="Y861" t="str">
            <v/>
          </cell>
        </row>
        <row r="862">
          <cell r="A862">
            <v>2466</v>
          </cell>
          <cell r="B862" t="str">
            <v>MEDICINA</v>
          </cell>
          <cell r="C862" t="str">
            <v>CIRUGIA</v>
          </cell>
          <cell r="D862" t="str">
            <v>ARRIAGA CABALLERO CARLOS ALFONSO</v>
          </cell>
          <cell r="E862" t="str">
            <v>NOMBRADO</v>
          </cell>
          <cell r="F862" t="str">
            <v>PRINCIPAL DE</v>
          </cell>
          <cell r="G862">
            <v>935</v>
          </cell>
          <cell r="H862">
            <v>1</v>
          </cell>
          <cell r="I862">
            <v>273.62</v>
          </cell>
          <cell r="J862">
            <v>1170</v>
          </cell>
          <cell r="L862" t="str">
            <v>M</v>
          </cell>
          <cell r="M862" t="str">
            <v>PRI TC</v>
          </cell>
          <cell r="N862">
            <v>18869739</v>
          </cell>
          <cell r="O862" t="str">
            <v>A.F.P</v>
          </cell>
          <cell r="P862" t="str">
            <v>MEDICO CIRUJANO</v>
          </cell>
          <cell r="Q862" t="str">
            <v>MAESTRO</v>
          </cell>
          <cell r="S862" t="str">
            <v xml:space="preserve"> </v>
          </cell>
          <cell r="U862" t="str">
            <v>CASADO</v>
          </cell>
          <cell r="V862">
            <v>29916</v>
          </cell>
          <cell r="W862" t="str">
            <v>MANSICHE # 301 - SAN NICOLAS - TRUJILLO</v>
          </cell>
          <cell r="X862" t="str">
            <v/>
          </cell>
          <cell r="Y862" t="str">
            <v/>
          </cell>
        </row>
        <row r="863">
          <cell r="A863">
            <v>3356</v>
          </cell>
          <cell r="B863" t="str">
            <v>MEDICINA</v>
          </cell>
          <cell r="C863" t="str">
            <v>CIRUGIA</v>
          </cell>
          <cell r="D863" t="str">
            <v>FIGUEROA LOJAS JUAN EDUARDO</v>
          </cell>
          <cell r="E863" t="str">
            <v>NOMBRADO</v>
          </cell>
          <cell r="F863" t="str">
            <v>PRINCIPAL TC</v>
          </cell>
          <cell r="G863">
            <v>940</v>
          </cell>
          <cell r="H863">
            <v>1</v>
          </cell>
          <cell r="I863">
            <v>628.52</v>
          </cell>
          <cell r="J863">
            <v>1170</v>
          </cell>
          <cell r="L863" t="str">
            <v>M</v>
          </cell>
          <cell r="M863" t="str">
            <v>PRI TC</v>
          </cell>
          <cell r="N863">
            <v>18160735</v>
          </cell>
          <cell r="O863" t="str">
            <v>A.F.P</v>
          </cell>
          <cell r="P863" t="str">
            <v>MEDICO CIRUJANO</v>
          </cell>
          <cell r="Q863" t="str">
            <v>MAESTRO</v>
          </cell>
          <cell r="S863" t="str">
            <v xml:space="preserve"> </v>
          </cell>
          <cell r="U863" t="str">
            <v>CASADO</v>
          </cell>
          <cell r="V863">
            <v>32666</v>
          </cell>
          <cell r="W863" t="str">
            <v>AGUA MARINA N° 175-SANTA INES - LOS CEDROS - TRUJILLO</v>
          </cell>
          <cell r="X863" t="str">
            <v/>
          </cell>
          <cell r="Y863" t="str">
            <v/>
          </cell>
        </row>
        <row r="864">
          <cell r="A864">
            <v>2888</v>
          </cell>
          <cell r="B864" t="str">
            <v>MEDICINA</v>
          </cell>
          <cell r="C864" t="str">
            <v>CIRUGIA</v>
          </cell>
          <cell r="D864" t="str">
            <v>GAMARRA SANCHEZ JULIO ELMER</v>
          </cell>
          <cell r="E864" t="str">
            <v>NOMBRADO</v>
          </cell>
          <cell r="F864" t="str">
            <v>PRINCIPAL TP 20 H</v>
          </cell>
          <cell r="G864">
            <v>950</v>
          </cell>
          <cell r="H864">
            <v>1</v>
          </cell>
          <cell r="I864">
            <v>90.3</v>
          </cell>
          <cell r="J864">
            <v>585</v>
          </cell>
          <cell r="L864" t="str">
            <v>M</v>
          </cell>
          <cell r="M864" t="str">
            <v>PRI TC</v>
          </cell>
          <cell r="N864">
            <v>18181480</v>
          </cell>
          <cell r="O864" t="str">
            <v>A.F.P</v>
          </cell>
          <cell r="P864" t="str">
            <v>MEDICO CIRUJANO</v>
          </cell>
          <cell r="Q864" t="str">
            <v>MAESTRO</v>
          </cell>
          <cell r="S864" t="str">
            <v>DOCTOR</v>
          </cell>
          <cell r="U864" t="str">
            <v>CASADO</v>
          </cell>
          <cell r="V864">
            <v>31533</v>
          </cell>
          <cell r="W864" t="str">
            <v xml:space="preserve">CAVERO Y MUÑOZ N° 617 LAS QUINTANAS -  - </v>
          </cell>
          <cell r="X864" t="str">
            <v/>
          </cell>
          <cell r="Y864" t="str">
            <v/>
          </cell>
        </row>
        <row r="865">
          <cell r="A865">
            <v>5147</v>
          </cell>
          <cell r="B865" t="str">
            <v>MEDICINA</v>
          </cell>
          <cell r="C865" t="str">
            <v>CIRUGIA</v>
          </cell>
          <cell r="D865" t="str">
            <v>LINO GONZALEZ YTALO ERICK</v>
          </cell>
          <cell r="E865" t="str">
            <v>CONTRATADO</v>
          </cell>
          <cell r="F865" t="str">
            <v>AUXILIAR TC</v>
          </cell>
          <cell r="G865">
            <v>284</v>
          </cell>
          <cell r="H865">
            <v>1</v>
          </cell>
          <cell r="I865">
            <v>0</v>
          </cell>
          <cell r="J865">
            <v>0</v>
          </cell>
          <cell r="L865" t="str">
            <v>M</v>
          </cell>
          <cell r="M865" t="str">
            <v>AUX TC</v>
          </cell>
          <cell r="N865">
            <v>17919048</v>
          </cell>
          <cell r="O865" t="str">
            <v>A.F.P.</v>
          </cell>
          <cell r="P865" t="str">
            <v>MEDICO CIRUJANO</v>
          </cell>
          <cell r="Q865" t="str">
            <v xml:space="preserve"> </v>
          </cell>
          <cell r="S865" t="str">
            <v xml:space="preserve"> </v>
          </cell>
          <cell r="U865" t="str">
            <v>SOLTERO</v>
          </cell>
          <cell r="V865">
            <v>36654</v>
          </cell>
          <cell r="W865" t="str">
            <v>LA PERLA 525 - SANTA INES - TRUJILLO</v>
          </cell>
          <cell r="X865" t="str">
            <v/>
          </cell>
          <cell r="Y865" t="str">
            <v/>
          </cell>
        </row>
        <row r="866">
          <cell r="A866">
            <v>5265</v>
          </cell>
          <cell r="B866" t="str">
            <v>MEDICINA</v>
          </cell>
          <cell r="C866" t="str">
            <v>CIRUGIA</v>
          </cell>
          <cell r="D866" t="str">
            <v>TERRONES DEZA JUAN MANUEL</v>
          </cell>
          <cell r="E866" t="str">
            <v>CONTRATADO</v>
          </cell>
          <cell r="F866" t="str">
            <v>AUXILIAR TC</v>
          </cell>
          <cell r="G866">
            <v>369</v>
          </cell>
          <cell r="H866">
            <v>1</v>
          </cell>
          <cell r="I866">
            <v>0</v>
          </cell>
          <cell r="J866">
            <v>0</v>
          </cell>
          <cell r="L866" t="str">
            <v>M</v>
          </cell>
          <cell r="M866" t="str">
            <v>AUX TC</v>
          </cell>
          <cell r="N866">
            <v>18092468</v>
          </cell>
          <cell r="O866" t="str">
            <v>A.F.P.</v>
          </cell>
          <cell r="P866" t="str">
            <v>MEDICO CIRUJANO</v>
          </cell>
          <cell r="Q866" t="str">
            <v xml:space="preserve"> </v>
          </cell>
          <cell r="S866" t="str">
            <v xml:space="preserve"> </v>
          </cell>
          <cell r="U866" t="str">
            <v>CASADO</v>
          </cell>
          <cell r="V866">
            <v>37173</v>
          </cell>
          <cell r="W866" t="str">
            <v>AV. LARCO N° 986 DPTO. 502 - SAN ANDRES - TRUJILLO</v>
          </cell>
          <cell r="X866" t="str">
            <v/>
          </cell>
          <cell r="Y866" t="str">
            <v/>
          </cell>
        </row>
        <row r="867">
          <cell r="A867">
            <v>4167</v>
          </cell>
          <cell r="B867" t="str">
            <v>MEDICINA</v>
          </cell>
          <cell r="C867" t="str">
            <v>CIRUGIA</v>
          </cell>
          <cell r="D867" t="str">
            <v>CEDANO GUADIAMOS MANUEL ALIPIO</v>
          </cell>
          <cell r="E867" t="str">
            <v>CONTRATADO</v>
          </cell>
          <cell r="F867" t="str">
            <v>AUXILIAR TC</v>
          </cell>
          <cell r="G867">
            <v>412</v>
          </cell>
          <cell r="H867">
            <v>1</v>
          </cell>
          <cell r="I867">
            <v>0</v>
          </cell>
          <cell r="J867">
            <v>0</v>
          </cell>
          <cell r="L867" t="str">
            <v>M</v>
          </cell>
          <cell r="M867" t="str">
            <v>AUX TC</v>
          </cell>
          <cell r="N867">
            <v>17875287</v>
          </cell>
          <cell r="O867" t="str">
            <v>A.F.P.</v>
          </cell>
          <cell r="P867" t="str">
            <v>MEDICO CIRUJANO</v>
          </cell>
          <cell r="Q867" t="str">
            <v xml:space="preserve"> </v>
          </cell>
          <cell r="S867" t="str">
            <v xml:space="preserve"> </v>
          </cell>
          <cell r="U867" t="str">
            <v>CASADO</v>
          </cell>
          <cell r="V867">
            <v>33557</v>
          </cell>
          <cell r="W867" t="str">
            <v>FATIMA 115 DPTO. 400 - LA MERCED - TRUJILLO</v>
          </cell>
          <cell r="X867" t="str">
            <v/>
          </cell>
          <cell r="Y867" t="str">
            <v/>
          </cell>
        </row>
        <row r="868">
          <cell r="A868">
            <v>5676</v>
          </cell>
          <cell r="B868" t="str">
            <v>MEDICINA</v>
          </cell>
          <cell r="C868" t="str">
            <v>CIRUGIA</v>
          </cell>
          <cell r="D868" t="str">
            <v>RODRIGUEZ VASQUEZ SANDRO</v>
          </cell>
          <cell r="E868" t="str">
            <v>CONTRATADO</v>
          </cell>
          <cell r="F868" t="str">
            <v>AUXILIAR TC</v>
          </cell>
          <cell r="G868">
            <v>413</v>
          </cell>
          <cell r="H868">
            <v>1</v>
          </cell>
          <cell r="I868">
            <v>0</v>
          </cell>
          <cell r="J868">
            <v>0</v>
          </cell>
          <cell r="L868" t="str">
            <v>M</v>
          </cell>
          <cell r="M868" t="str">
            <v>AUX TC</v>
          </cell>
          <cell r="N868">
            <v>18097834</v>
          </cell>
          <cell r="O868" t="str">
            <v>A.F.P.</v>
          </cell>
          <cell r="P868" t="str">
            <v>MEDICO CIRUJANO</v>
          </cell>
          <cell r="Q868" t="str">
            <v xml:space="preserve"> </v>
          </cell>
          <cell r="S868" t="str">
            <v xml:space="preserve"> </v>
          </cell>
          <cell r="U868" t="str">
            <v>CASADO</v>
          </cell>
          <cell r="V868">
            <v>39142</v>
          </cell>
          <cell r="W868" t="str">
            <v>LAS MALVAS 251 DPTO. 302 - SANTA EDELMIRA - VICTOR LARCO-TRUJILLO</v>
          </cell>
          <cell r="X868" t="str">
            <v/>
          </cell>
          <cell r="Y868" t="str">
            <v/>
          </cell>
        </row>
        <row r="869">
          <cell r="A869">
            <v>5725</v>
          </cell>
          <cell r="B869" t="str">
            <v>MEDICINA</v>
          </cell>
          <cell r="C869" t="str">
            <v>CIRUGIA</v>
          </cell>
          <cell r="D869" t="str">
            <v>GARCIA CARRANZA WALTER INOCENTE</v>
          </cell>
          <cell r="E869" t="str">
            <v>CONTRATADO</v>
          </cell>
          <cell r="F869" t="str">
            <v>AUXILIAR TC</v>
          </cell>
          <cell r="G869">
            <v>457</v>
          </cell>
          <cell r="H869">
            <v>1</v>
          </cell>
          <cell r="I869">
            <v>0</v>
          </cell>
          <cell r="J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S869">
            <v>0</v>
          </cell>
          <cell r="U869">
            <v>0</v>
          </cell>
          <cell r="V869" t="str">
            <v>*</v>
          </cell>
          <cell r="W869">
            <v>0</v>
          </cell>
          <cell r="X869" t="str">
            <v/>
          </cell>
          <cell r="Y869" t="str">
            <v/>
          </cell>
        </row>
        <row r="870">
          <cell r="A870">
            <v>0</v>
          </cell>
          <cell r="B870" t="str">
            <v>MEDICINA</v>
          </cell>
          <cell r="C870" t="str">
            <v>CIRUGIA</v>
          </cell>
          <cell r="D870" t="str">
            <v>VACANTE</v>
          </cell>
          <cell r="E870">
            <v>0</v>
          </cell>
          <cell r="F870">
            <v>0</v>
          </cell>
          <cell r="G870">
            <v>414</v>
          </cell>
          <cell r="H870">
            <v>0</v>
          </cell>
          <cell r="I870">
            <v>0</v>
          </cell>
          <cell r="J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S870">
            <v>0</v>
          </cell>
          <cell r="U870">
            <v>0</v>
          </cell>
          <cell r="V870" t="str">
            <v>*</v>
          </cell>
          <cell r="W870">
            <v>0</v>
          </cell>
          <cell r="Y870" t="str">
            <v/>
          </cell>
        </row>
        <row r="871">
          <cell r="A871">
            <v>5238</v>
          </cell>
          <cell r="B871" t="str">
            <v>MEDICINA</v>
          </cell>
          <cell r="C871" t="str">
            <v>ESTOMATOLOGIA</v>
          </cell>
          <cell r="D871" t="str">
            <v>BENAVIDES SAMANDER GUSTAVO ADOLFO</v>
          </cell>
          <cell r="E871" t="str">
            <v>NOMBRADO</v>
          </cell>
          <cell r="F871" t="str">
            <v>AUXILIAR TC</v>
          </cell>
          <cell r="G871">
            <v>214</v>
          </cell>
          <cell r="H871">
            <v>1</v>
          </cell>
          <cell r="I871">
            <v>0</v>
          </cell>
          <cell r="J871">
            <v>280</v>
          </cell>
          <cell r="L871" t="str">
            <v>M</v>
          </cell>
          <cell r="M871" t="str">
            <v>AUX TC</v>
          </cell>
          <cell r="N871">
            <v>18186718</v>
          </cell>
          <cell r="O871" t="str">
            <v>A.F.P.</v>
          </cell>
          <cell r="P871" t="str">
            <v>CIRUJANO DENTISTA</v>
          </cell>
          <cell r="Q871" t="str">
            <v xml:space="preserve"> </v>
          </cell>
          <cell r="S871" t="str">
            <v xml:space="preserve"> </v>
          </cell>
          <cell r="U871" t="str">
            <v>CASADO</v>
          </cell>
          <cell r="V871">
            <v>37034</v>
          </cell>
          <cell r="W871" t="str">
            <v xml:space="preserve">LOS GRANADOS N° 404 URB. CALIFORNIA -  - </v>
          </cell>
          <cell r="X871" t="str">
            <v/>
          </cell>
          <cell r="Y871" t="str">
            <v/>
          </cell>
        </row>
        <row r="872">
          <cell r="A872">
            <v>3221</v>
          </cell>
          <cell r="B872" t="str">
            <v>MEDICINA</v>
          </cell>
          <cell r="C872" t="str">
            <v>ESTOMATOLOGIA</v>
          </cell>
          <cell r="D872" t="str">
            <v>GUARDIA MENDEZ GUSTAVO</v>
          </cell>
          <cell r="E872" t="str">
            <v>NOMBRADO</v>
          </cell>
          <cell r="F872" t="str">
            <v>PRINCIPAL DE</v>
          </cell>
          <cell r="G872">
            <v>343</v>
          </cell>
          <cell r="H872">
            <v>1</v>
          </cell>
          <cell r="I872">
            <v>273.62</v>
          </cell>
          <cell r="J872">
            <v>580</v>
          </cell>
          <cell r="L872" t="str">
            <v>M</v>
          </cell>
          <cell r="M872" t="str">
            <v>ASO DE</v>
          </cell>
          <cell r="N872">
            <v>17968555</v>
          </cell>
          <cell r="O872" t="str">
            <v>A.F.P</v>
          </cell>
          <cell r="P872" t="str">
            <v>CIRUJANO DENTISTA</v>
          </cell>
          <cell r="Q872" t="str">
            <v>MAESTRO</v>
          </cell>
          <cell r="S872" t="str">
            <v xml:space="preserve"> </v>
          </cell>
          <cell r="U872" t="str">
            <v>CASADO</v>
          </cell>
          <cell r="V872">
            <v>32295</v>
          </cell>
          <cell r="W872" t="str">
            <v>LOS FICUS 542 - VIRGEN DEL SOCORRO - HUANCHACO</v>
          </cell>
          <cell r="X872" t="str">
            <v/>
          </cell>
          <cell r="Y872" t="str">
            <v/>
          </cell>
        </row>
        <row r="873">
          <cell r="A873">
            <v>4118</v>
          </cell>
          <cell r="B873" t="str">
            <v>MEDICINA</v>
          </cell>
          <cell r="C873" t="str">
            <v>ESTOMATOLOGIA</v>
          </cell>
          <cell r="D873" t="str">
            <v>RIOS CARO TERESA ETELVINA</v>
          </cell>
          <cell r="E873" t="str">
            <v>NOMBRADO</v>
          </cell>
          <cell r="F873" t="str">
            <v>ASOCIADO TC</v>
          </cell>
          <cell r="G873">
            <v>443</v>
          </cell>
          <cell r="H873">
            <v>1</v>
          </cell>
          <cell r="I873">
            <v>120.66</v>
          </cell>
          <cell r="J873">
            <v>280</v>
          </cell>
          <cell r="L873" t="str">
            <v>F</v>
          </cell>
          <cell r="M873" t="str">
            <v>AUX TC</v>
          </cell>
          <cell r="N873">
            <v>7622440</v>
          </cell>
          <cell r="O873">
            <v>19990</v>
          </cell>
          <cell r="P873" t="str">
            <v>CIRUJANO DENTISTA</v>
          </cell>
          <cell r="Q873" t="str">
            <v>MAESTRO</v>
          </cell>
          <cell r="S873" t="str">
            <v>DOCTOR</v>
          </cell>
          <cell r="U873" t="str">
            <v>SOLTERA</v>
          </cell>
          <cell r="V873">
            <v>33505</v>
          </cell>
          <cell r="W873" t="str">
            <v>29 DE DICIEMBRE N° 250 - VISTA ALEGRE - VICTOR LARCO</v>
          </cell>
          <cell r="X873" t="str">
            <v/>
          </cell>
          <cell r="Y873" t="str">
            <v/>
          </cell>
        </row>
        <row r="874">
          <cell r="A874">
            <v>4843</v>
          </cell>
          <cell r="B874" t="str">
            <v>MEDICINA</v>
          </cell>
          <cell r="C874" t="str">
            <v>ESTOMATOLOGIA</v>
          </cell>
          <cell r="D874" t="str">
            <v>HUAMANI MUÑOZ BALBIN</v>
          </cell>
          <cell r="E874" t="str">
            <v>NOMBRADO</v>
          </cell>
          <cell r="F874" t="str">
            <v>AUXILIAR TC</v>
          </cell>
          <cell r="G874">
            <v>466</v>
          </cell>
          <cell r="H874">
            <v>1</v>
          </cell>
          <cell r="I874">
            <v>130.38</v>
          </cell>
          <cell r="J874">
            <v>280</v>
          </cell>
          <cell r="L874" t="str">
            <v>M</v>
          </cell>
          <cell r="M874" t="str">
            <v>AUX TC</v>
          </cell>
          <cell r="N874">
            <v>21453441</v>
          </cell>
          <cell r="O874" t="str">
            <v>A.F.P</v>
          </cell>
          <cell r="P874" t="str">
            <v>CIRUJANO DENTISTA</v>
          </cell>
          <cell r="Q874" t="str">
            <v>MAESTRO</v>
          </cell>
          <cell r="S874" t="str">
            <v>DOCTOR</v>
          </cell>
          <cell r="U874" t="str">
            <v>CASADO</v>
          </cell>
          <cell r="V874">
            <v>35855</v>
          </cell>
          <cell r="W874" t="str">
            <v>PRADERAS DEL GOLF - A32 - GOLF - VICTOR LARCO HERRERA</v>
          </cell>
          <cell r="X874" t="str">
            <v/>
          </cell>
          <cell r="Y874" t="str">
            <v/>
          </cell>
        </row>
        <row r="875">
          <cell r="A875">
            <v>4362</v>
          </cell>
          <cell r="B875" t="str">
            <v>MEDICINA</v>
          </cell>
          <cell r="C875" t="str">
            <v>ESTOMATOLOGIA</v>
          </cell>
          <cell r="D875" t="str">
            <v>FARFAN VERASTEGUI LUIS GUSTAVO</v>
          </cell>
          <cell r="E875" t="str">
            <v>NOMBRADO</v>
          </cell>
          <cell r="F875" t="str">
            <v>AUXILIAR TC</v>
          </cell>
          <cell r="G875">
            <v>467</v>
          </cell>
          <cell r="H875">
            <v>1</v>
          </cell>
          <cell r="I875">
            <v>126.66</v>
          </cell>
          <cell r="J875">
            <v>280</v>
          </cell>
          <cell r="L875" t="str">
            <v>M</v>
          </cell>
          <cell r="M875" t="str">
            <v>AUX TC</v>
          </cell>
          <cell r="N875">
            <v>19991944</v>
          </cell>
          <cell r="O875" t="str">
            <v>A.F.P</v>
          </cell>
          <cell r="P875" t="str">
            <v>CIRUJANO DENTISTA</v>
          </cell>
          <cell r="Q875" t="str">
            <v xml:space="preserve"> </v>
          </cell>
          <cell r="S875" t="str">
            <v xml:space="preserve"> </v>
          </cell>
          <cell r="U875" t="str">
            <v>CASADO</v>
          </cell>
          <cell r="V875">
            <v>33772</v>
          </cell>
          <cell r="W875" t="str">
            <v>LAS CUCARDAS MZ.3 LOTE 2 - LOS JARDINES DEL GOLF - VICTOR LARCO</v>
          </cell>
          <cell r="X875">
            <v>5</v>
          </cell>
          <cell r="Y875" t="str">
            <v>JEFE DE DEPARTAMENTO</v>
          </cell>
        </row>
        <row r="876">
          <cell r="A876">
            <v>4361</v>
          </cell>
          <cell r="B876" t="str">
            <v>MEDICINA</v>
          </cell>
          <cell r="C876" t="str">
            <v>ESTOMATOLOGIA</v>
          </cell>
          <cell r="D876" t="str">
            <v>PORTELLA VEJARANO SILVIA ELIZABET</v>
          </cell>
          <cell r="E876" t="str">
            <v>NOMBRADO</v>
          </cell>
          <cell r="F876" t="str">
            <v>AUXILIAR TC</v>
          </cell>
          <cell r="G876">
            <v>468</v>
          </cell>
          <cell r="H876">
            <v>1</v>
          </cell>
          <cell r="I876">
            <v>130.38</v>
          </cell>
          <cell r="J876">
            <v>280</v>
          </cell>
          <cell r="L876" t="str">
            <v>F</v>
          </cell>
          <cell r="M876" t="str">
            <v>AUX TC</v>
          </cell>
          <cell r="N876">
            <v>8585006</v>
          </cell>
          <cell r="O876">
            <v>19990</v>
          </cell>
          <cell r="P876" t="str">
            <v>CIRUJANO DENTISTA</v>
          </cell>
          <cell r="Q876" t="str">
            <v xml:space="preserve"> </v>
          </cell>
          <cell r="S876" t="str">
            <v xml:space="preserve"> </v>
          </cell>
          <cell r="U876" t="str">
            <v>CONVIV.</v>
          </cell>
          <cell r="V876">
            <v>34137</v>
          </cell>
          <cell r="W876" t="str">
            <v>DESCARTES N° 429 - LA NORIA - TRUJILLO</v>
          </cell>
          <cell r="X876" t="str">
            <v/>
          </cell>
          <cell r="Y876" t="str">
            <v/>
          </cell>
        </row>
        <row r="877">
          <cell r="A877">
            <v>4195</v>
          </cell>
          <cell r="B877" t="str">
            <v>MEDICINA</v>
          </cell>
          <cell r="C877" t="str">
            <v>ESTOMATOLOGIA</v>
          </cell>
          <cell r="D877" t="str">
            <v>FALLA CORDERO CESAR SEGUNDO</v>
          </cell>
          <cell r="E877" t="str">
            <v>NOMBRADO</v>
          </cell>
          <cell r="F877" t="str">
            <v>AUXILIAR TC</v>
          </cell>
          <cell r="G877">
            <v>469</v>
          </cell>
          <cell r="H877">
            <v>1</v>
          </cell>
          <cell r="I877">
            <v>124.98</v>
          </cell>
          <cell r="J877">
            <v>280</v>
          </cell>
          <cell r="L877" t="str">
            <v>M</v>
          </cell>
          <cell r="M877" t="str">
            <v>AUX TC</v>
          </cell>
          <cell r="N877">
            <v>18180811</v>
          </cell>
          <cell r="O877" t="str">
            <v>A.F.P</v>
          </cell>
          <cell r="P877" t="str">
            <v>CIRUJANO DENTISTA</v>
          </cell>
          <cell r="Q877" t="str">
            <v xml:space="preserve"> </v>
          </cell>
          <cell r="S877" t="str">
            <v xml:space="preserve"> </v>
          </cell>
          <cell r="U877" t="str">
            <v>CASADO</v>
          </cell>
          <cell r="V877">
            <v>33715</v>
          </cell>
          <cell r="W877" t="str">
            <v xml:space="preserve">ANTONIO VIVALDI N° 467 PRIMAVERA -  - </v>
          </cell>
          <cell r="X877" t="str">
            <v/>
          </cell>
          <cell r="Y877" t="str">
            <v/>
          </cell>
        </row>
        <row r="878">
          <cell r="A878">
            <v>4477</v>
          </cell>
          <cell r="B878" t="str">
            <v>MEDICINA</v>
          </cell>
          <cell r="C878" t="str">
            <v>ESTOMATOLOGIA</v>
          </cell>
          <cell r="D878" t="str">
            <v>NOMBERTO ESCOBAR JUAN FRANCISCO</v>
          </cell>
          <cell r="E878" t="str">
            <v>NOMBRADO</v>
          </cell>
          <cell r="F878" t="str">
            <v>AUXILIAR TC</v>
          </cell>
          <cell r="G878">
            <v>470</v>
          </cell>
          <cell r="H878">
            <v>1</v>
          </cell>
          <cell r="I878">
            <v>116.9</v>
          </cell>
          <cell r="J878">
            <v>280</v>
          </cell>
          <cell r="L878" t="str">
            <v>M</v>
          </cell>
          <cell r="M878" t="str">
            <v>AUX TC</v>
          </cell>
          <cell r="N878">
            <v>17817707</v>
          </cell>
          <cell r="O878" t="str">
            <v>A.F.P</v>
          </cell>
          <cell r="P878" t="str">
            <v>ODONTOLOGO</v>
          </cell>
          <cell r="Q878" t="str">
            <v xml:space="preserve"> </v>
          </cell>
          <cell r="S878" t="str">
            <v xml:space="preserve"> </v>
          </cell>
          <cell r="U878" t="str">
            <v>CASADO</v>
          </cell>
          <cell r="V878">
            <v>34394</v>
          </cell>
          <cell r="W878" t="str">
            <v>SINCHI ROCA 480 3ER PISO B - SANTA MARIA - TRUJILLO</v>
          </cell>
          <cell r="X878" t="str">
            <v/>
          </cell>
          <cell r="Y878" t="str">
            <v/>
          </cell>
        </row>
        <row r="879">
          <cell r="A879">
            <v>4359</v>
          </cell>
          <cell r="B879" t="str">
            <v>MEDICINA</v>
          </cell>
          <cell r="C879" t="str">
            <v>ESTOMATOLOGIA</v>
          </cell>
          <cell r="D879" t="str">
            <v>DAVILA MENDOZA HERACLIO ARMANDO</v>
          </cell>
          <cell r="E879" t="str">
            <v>NOMBRADO</v>
          </cell>
          <cell r="F879" t="str">
            <v>AUXILIAR TC</v>
          </cell>
          <cell r="G879">
            <v>472</v>
          </cell>
          <cell r="H879">
            <v>1</v>
          </cell>
          <cell r="I879">
            <v>117</v>
          </cell>
          <cell r="J879">
            <v>280</v>
          </cell>
          <cell r="L879" t="str">
            <v>M</v>
          </cell>
          <cell r="M879" t="str">
            <v>AUX TC</v>
          </cell>
          <cell r="N879">
            <v>17806210</v>
          </cell>
          <cell r="O879" t="str">
            <v>A.F.P</v>
          </cell>
          <cell r="P879" t="str">
            <v>CIRUJANO DENTISTA</v>
          </cell>
          <cell r="Q879" t="str">
            <v xml:space="preserve"> </v>
          </cell>
          <cell r="S879" t="str">
            <v xml:space="preserve"> </v>
          </cell>
          <cell r="U879" t="str">
            <v>CASADO</v>
          </cell>
          <cell r="V879">
            <v>34137</v>
          </cell>
          <cell r="W879" t="str">
            <v>PARAGUAY 319 - EL RECREO - TRUJILLO</v>
          </cell>
          <cell r="X879" t="str">
            <v/>
          </cell>
          <cell r="Y879" t="str">
            <v/>
          </cell>
        </row>
        <row r="880">
          <cell r="A880">
            <v>5192</v>
          </cell>
          <cell r="B880" t="str">
            <v>MEDICINA</v>
          </cell>
          <cell r="C880" t="str">
            <v>ESTOMATOLOGIA</v>
          </cell>
          <cell r="D880" t="str">
            <v>ALARCO LA ROSA LUIS FELIPE</v>
          </cell>
          <cell r="E880" t="str">
            <v>NOMBRADO</v>
          </cell>
          <cell r="F880" t="str">
            <v>AUXILIAR TC</v>
          </cell>
          <cell r="G880">
            <v>473</v>
          </cell>
          <cell r="H880">
            <v>1</v>
          </cell>
          <cell r="I880">
            <v>130.38</v>
          </cell>
          <cell r="J880">
            <v>280</v>
          </cell>
          <cell r="L880" t="str">
            <v>M</v>
          </cell>
          <cell r="M880" t="str">
            <v>AUX TC</v>
          </cell>
          <cell r="N880">
            <v>18182071</v>
          </cell>
          <cell r="O880" t="str">
            <v>A.F.P</v>
          </cell>
          <cell r="P880" t="str">
            <v>CIRUJANO DENTISTA</v>
          </cell>
          <cell r="Q880" t="str">
            <v xml:space="preserve"> </v>
          </cell>
          <cell r="S880" t="str">
            <v xml:space="preserve"> </v>
          </cell>
          <cell r="U880" t="str">
            <v>CASADO</v>
          </cell>
          <cell r="V880">
            <v>36770</v>
          </cell>
          <cell r="W880" t="str">
            <v>MZ.C LOTE 10 - LOS PORTALES DEL GOLF - VICTOR LARCO</v>
          </cell>
          <cell r="X880" t="str">
            <v/>
          </cell>
          <cell r="Y880" t="str">
            <v/>
          </cell>
        </row>
        <row r="881">
          <cell r="A881">
            <v>5191</v>
          </cell>
          <cell r="B881" t="str">
            <v>MEDICINA</v>
          </cell>
          <cell r="C881" t="str">
            <v>ESTOMATOLOGIA</v>
          </cell>
          <cell r="D881" t="str">
            <v>GUILLEN GALARZA MANUEL FERNANDO</v>
          </cell>
          <cell r="E881" t="str">
            <v>NOMBRADO</v>
          </cell>
          <cell r="F881" t="str">
            <v>AUXILIAR TC</v>
          </cell>
          <cell r="G881">
            <v>474</v>
          </cell>
          <cell r="H881">
            <v>1</v>
          </cell>
          <cell r="I881">
            <v>130.38</v>
          </cell>
          <cell r="J881">
            <v>280</v>
          </cell>
          <cell r="L881" t="str">
            <v>M</v>
          </cell>
          <cell r="M881" t="str">
            <v>AUX TC</v>
          </cell>
          <cell r="N881">
            <v>32983480</v>
          </cell>
          <cell r="O881" t="str">
            <v>A.F.P</v>
          </cell>
          <cell r="P881" t="str">
            <v>CIRUJANO DENTISTA</v>
          </cell>
          <cell r="Q881" t="str">
            <v>MAESTRO</v>
          </cell>
          <cell r="S881" t="str">
            <v>DOCTOR</v>
          </cell>
          <cell r="U881" t="str">
            <v>CASADO</v>
          </cell>
          <cell r="V881">
            <v>36770</v>
          </cell>
          <cell r="W881" t="str">
            <v>DELFIN 120 - BS. AIRES I ETAPA - NUEVO CHIMBOTE - ANCASH</v>
          </cell>
          <cell r="X881" t="str">
            <v/>
          </cell>
          <cell r="Y881" t="str">
            <v/>
          </cell>
        </row>
        <row r="882">
          <cell r="A882">
            <v>5342</v>
          </cell>
          <cell r="B882" t="str">
            <v>MEDICINA</v>
          </cell>
          <cell r="C882" t="str">
            <v>ESTOMATOLOGIA</v>
          </cell>
          <cell r="D882" t="str">
            <v>AGUIRRE AGUILAR AUGUSTO ALBERTO</v>
          </cell>
          <cell r="E882" t="str">
            <v>NOMBRADO</v>
          </cell>
          <cell r="F882" t="str">
            <v>AUXILIAR TC</v>
          </cell>
          <cell r="G882">
            <v>475</v>
          </cell>
          <cell r="H882">
            <v>1</v>
          </cell>
          <cell r="I882">
            <v>130.38</v>
          </cell>
          <cell r="J882">
            <v>280</v>
          </cell>
          <cell r="L882" t="str">
            <v>M</v>
          </cell>
          <cell r="M882" t="str">
            <v>AUX TC</v>
          </cell>
          <cell r="N882">
            <v>18172729</v>
          </cell>
          <cell r="O882" t="str">
            <v>A.F.P</v>
          </cell>
          <cell r="P882" t="str">
            <v>CIRUJANO DENTISTA</v>
          </cell>
          <cell r="Q882" t="str">
            <v>MAESTRO</v>
          </cell>
          <cell r="S882" t="str">
            <v>DOCTOR</v>
          </cell>
          <cell r="U882" t="str">
            <v>CONVIV.</v>
          </cell>
          <cell r="V882">
            <v>37419</v>
          </cell>
          <cell r="W882" t="str">
            <v>LORA Y LORA N°484 - PALERMO - TRUJILLO</v>
          </cell>
          <cell r="X882" t="str">
            <v/>
          </cell>
          <cell r="Y882" t="str">
            <v/>
          </cell>
        </row>
        <row r="883">
          <cell r="A883">
            <v>5393</v>
          </cell>
          <cell r="B883" t="str">
            <v>MEDICINA</v>
          </cell>
          <cell r="C883" t="str">
            <v>ESTOMATOLOGIA</v>
          </cell>
          <cell r="D883" t="str">
            <v>JIMENEZ PRADO CESAR AUGUSTO</v>
          </cell>
          <cell r="E883" t="str">
            <v>NOMBRADO</v>
          </cell>
          <cell r="F883" t="str">
            <v>AUXILIAR TC</v>
          </cell>
          <cell r="G883">
            <v>476</v>
          </cell>
          <cell r="H883">
            <v>1</v>
          </cell>
          <cell r="I883">
            <v>130.38</v>
          </cell>
          <cell r="J883">
            <v>280</v>
          </cell>
          <cell r="L883" t="str">
            <v>M</v>
          </cell>
          <cell r="M883" t="str">
            <v>AUX TC</v>
          </cell>
          <cell r="N883">
            <v>21527621</v>
          </cell>
          <cell r="O883" t="str">
            <v>A.F.P</v>
          </cell>
          <cell r="P883" t="str">
            <v>CIRUJANO DENTISTA</v>
          </cell>
          <cell r="Q883" t="str">
            <v>MAESTRO</v>
          </cell>
          <cell r="S883" t="str">
            <v>DOCTOR</v>
          </cell>
          <cell r="U883" t="str">
            <v>CASADO</v>
          </cell>
          <cell r="V883">
            <v>37628</v>
          </cell>
          <cell r="W883" t="str">
            <v>GUILLERMO CHARUN N°257-259 - SAN ANDRES - TRUJILLO</v>
          </cell>
          <cell r="X883" t="str">
            <v/>
          </cell>
          <cell r="Y883" t="str">
            <v/>
          </cell>
        </row>
        <row r="884">
          <cell r="A884">
            <v>5081</v>
          </cell>
          <cell r="B884" t="str">
            <v>MEDICINA</v>
          </cell>
          <cell r="C884" t="str">
            <v>ESTOMATOLOGIA</v>
          </cell>
          <cell r="D884" t="str">
            <v>AGUIRRE AGUILAR ANTONIO ARMANDO</v>
          </cell>
          <cell r="E884" t="str">
            <v>NOMBRADO</v>
          </cell>
          <cell r="F884" t="str">
            <v>ASOCIADO TC</v>
          </cell>
          <cell r="G884">
            <v>497</v>
          </cell>
          <cell r="H884">
            <v>1</v>
          </cell>
          <cell r="I884">
            <v>130.38</v>
          </cell>
          <cell r="J884">
            <v>280</v>
          </cell>
          <cell r="L884" t="str">
            <v>M</v>
          </cell>
          <cell r="M884" t="str">
            <v>AUX TC</v>
          </cell>
          <cell r="N884">
            <v>18217212</v>
          </cell>
          <cell r="O884">
            <v>19990</v>
          </cell>
          <cell r="P884" t="str">
            <v>CIRUJANO DENTISTA</v>
          </cell>
          <cell r="Q884" t="str">
            <v>MAESTRO</v>
          </cell>
          <cell r="S884" t="str">
            <v>DOCTOR</v>
          </cell>
          <cell r="U884" t="str">
            <v>SOLTERO</v>
          </cell>
          <cell r="V884">
            <v>36461</v>
          </cell>
          <cell r="W884" t="str">
            <v>LOR A Y LORA N° 484 - PALERMO - TRUJILLO</v>
          </cell>
          <cell r="X884" t="str">
            <v/>
          </cell>
          <cell r="Y884" t="str">
            <v/>
          </cell>
        </row>
        <row r="885">
          <cell r="A885">
            <v>4119</v>
          </cell>
          <cell r="B885" t="str">
            <v>MEDICINA</v>
          </cell>
          <cell r="C885" t="str">
            <v>ESTOMATOLOGIA</v>
          </cell>
          <cell r="D885" t="str">
            <v>PALOMINO DE TABOADA GLADYS ISAURA</v>
          </cell>
          <cell r="E885" t="str">
            <v>NOMBRADO</v>
          </cell>
          <cell r="F885" t="str">
            <v>ASOCIADO TC</v>
          </cell>
          <cell r="G885">
            <v>499</v>
          </cell>
          <cell r="H885">
            <v>1</v>
          </cell>
          <cell r="I885">
            <v>125.08</v>
          </cell>
          <cell r="J885">
            <v>280</v>
          </cell>
          <cell r="L885" t="str">
            <v>F</v>
          </cell>
          <cell r="M885" t="str">
            <v>AUX TC</v>
          </cell>
          <cell r="N885">
            <v>17837231</v>
          </cell>
          <cell r="O885">
            <v>19990</v>
          </cell>
          <cell r="P885" t="str">
            <v>CIRUJANO DENTISTA</v>
          </cell>
          <cell r="Q885" t="str">
            <v>MAESTRO</v>
          </cell>
          <cell r="S885" t="str">
            <v>DOCTOR</v>
          </cell>
          <cell r="U885" t="str">
            <v>CASADA</v>
          </cell>
          <cell r="V885">
            <v>33505</v>
          </cell>
          <cell r="W885" t="str">
            <v>CRISTOBAL DE MOLINA N°  304 - EL SOL - TRUJILLO</v>
          </cell>
          <cell r="X885" t="str">
            <v/>
          </cell>
          <cell r="Y885" t="str">
            <v/>
          </cell>
        </row>
        <row r="886">
          <cell r="A886">
            <v>4194</v>
          </cell>
          <cell r="B886" t="str">
            <v>MEDICINA</v>
          </cell>
          <cell r="C886" t="str">
            <v>ESTOMATOLOGIA</v>
          </cell>
          <cell r="D886" t="str">
            <v>BASAURI ESTEVES ROSA LEONOR</v>
          </cell>
          <cell r="E886" t="str">
            <v>NOMBRADO</v>
          </cell>
          <cell r="F886" t="str">
            <v>ASOCIADO TC</v>
          </cell>
          <cell r="G886">
            <v>501</v>
          </cell>
          <cell r="H886">
            <v>1</v>
          </cell>
          <cell r="I886">
            <v>116.9</v>
          </cell>
          <cell r="J886">
            <v>280</v>
          </cell>
          <cell r="L886" t="str">
            <v>F</v>
          </cell>
          <cell r="M886" t="str">
            <v>AUX TC</v>
          </cell>
          <cell r="N886">
            <v>17858528</v>
          </cell>
          <cell r="O886" t="str">
            <v>A.F.P</v>
          </cell>
          <cell r="P886" t="str">
            <v>CIRUJANO DENTISTA</v>
          </cell>
          <cell r="Q886" t="str">
            <v>MAESTRO</v>
          </cell>
          <cell r="S886" t="str">
            <v xml:space="preserve"> </v>
          </cell>
          <cell r="U886" t="str">
            <v>SOLTERA</v>
          </cell>
          <cell r="V886">
            <v>33715</v>
          </cell>
          <cell r="W886" t="str">
            <v>UNION N° 412 -  - TRUJILLO</v>
          </cell>
          <cell r="X886" t="str">
            <v/>
          </cell>
          <cell r="Y886" t="str">
            <v/>
          </cell>
        </row>
        <row r="887">
          <cell r="A887">
            <v>4429</v>
          </cell>
          <cell r="B887" t="str">
            <v>MEDICINA</v>
          </cell>
          <cell r="C887" t="str">
            <v>ESTOMATOLOGIA</v>
          </cell>
          <cell r="D887" t="str">
            <v>REATEGUI NAVARRO MARCO ANTONIO</v>
          </cell>
          <cell r="E887" t="str">
            <v>NOMBRADO</v>
          </cell>
          <cell r="F887" t="str">
            <v>ASOCIADO TC</v>
          </cell>
          <cell r="G887">
            <v>509</v>
          </cell>
          <cell r="H887">
            <v>1</v>
          </cell>
          <cell r="I887">
            <v>287.10000000000002</v>
          </cell>
          <cell r="J887">
            <v>560</v>
          </cell>
          <cell r="L887" t="str">
            <v>M</v>
          </cell>
          <cell r="M887" t="str">
            <v>ASO TC</v>
          </cell>
          <cell r="N887">
            <v>18180940</v>
          </cell>
          <cell r="O887" t="str">
            <v>A.F.P</v>
          </cell>
          <cell r="P887" t="str">
            <v>CIRUJANO DENTISTA</v>
          </cell>
          <cell r="Q887" t="str">
            <v>MAESTRO</v>
          </cell>
          <cell r="S887" t="str">
            <v>DOCTOR</v>
          </cell>
          <cell r="U887" t="str">
            <v>CASADO</v>
          </cell>
          <cell r="V887">
            <v>34366</v>
          </cell>
          <cell r="W887" t="str">
            <v>SAN VALENTIN 105 - SAN ANDRES - TRUJILLO</v>
          </cell>
          <cell r="X887">
            <v>6</v>
          </cell>
          <cell r="Y887" t="str">
            <v>DIRECTOR DE ESCUELA</v>
          </cell>
        </row>
        <row r="888">
          <cell r="A888">
            <v>3128</v>
          </cell>
          <cell r="B888" t="str">
            <v>MEDICINA</v>
          </cell>
          <cell r="C888" t="str">
            <v>FISIOLOGIA HUMANA</v>
          </cell>
          <cell r="D888" t="str">
            <v>ARTEAGA TEMOCHE LUIS ALBERTO</v>
          </cell>
          <cell r="E888" t="str">
            <v>NOMBRADO</v>
          </cell>
          <cell r="F888" t="str">
            <v>PRINCIPAL DE</v>
          </cell>
          <cell r="G888">
            <v>450</v>
          </cell>
          <cell r="H888">
            <v>1</v>
          </cell>
          <cell r="I888">
            <v>236.02</v>
          </cell>
          <cell r="J888">
            <v>1200</v>
          </cell>
          <cell r="L888" t="str">
            <v>M</v>
          </cell>
          <cell r="M888" t="str">
            <v>PRI DE</v>
          </cell>
          <cell r="N888">
            <v>18181264</v>
          </cell>
          <cell r="O888" t="str">
            <v>A.F.P</v>
          </cell>
          <cell r="P888" t="str">
            <v>MEDICO CIRUJANO</v>
          </cell>
          <cell r="Q888" t="str">
            <v>MAESTRO</v>
          </cell>
          <cell r="S888" t="str">
            <v xml:space="preserve"> </v>
          </cell>
          <cell r="U888" t="str">
            <v>CASADO</v>
          </cell>
          <cell r="V888">
            <v>32055</v>
          </cell>
          <cell r="W888" t="str">
            <v xml:space="preserve">BLOCK A - 402 ALBRECHE -  - </v>
          </cell>
          <cell r="X888">
            <v>7</v>
          </cell>
          <cell r="Y888" t="str">
            <v>JEFE OFICINA GENERAL</v>
          </cell>
        </row>
        <row r="889">
          <cell r="A889">
            <v>3244</v>
          </cell>
          <cell r="B889" t="str">
            <v>MEDICINA</v>
          </cell>
          <cell r="C889" t="str">
            <v>FISIOLOGIA HUMANA</v>
          </cell>
          <cell r="D889" t="str">
            <v>CAMPOS REYNA JORGE LUIS</v>
          </cell>
          <cell r="E889" t="str">
            <v>NOMBRADO</v>
          </cell>
          <cell r="F889" t="str">
            <v>PRINCIPAL TC</v>
          </cell>
          <cell r="G889">
            <v>451</v>
          </cell>
          <cell r="H889">
            <v>1</v>
          </cell>
          <cell r="I889">
            <v>80.52</v>
          </cell>
          <cell r="J889">
            <v>1170</v>
          </cell>
          <cell r="L889" t="str">
            <v>M</v>
          </cell>
          <cell r="M889" t="str">
            <v>PRI TP</v>
          </cell>
          <cell r="N889">
            <v>17877904</v>
          </cell>
          <cell r="O889" t="str">
            <v>A.F.P</v>
          </cell>
          <cell r="P889" t="str">
            <v>MEDICO CIRUJANO</v>
          </cell>
          <cell r="Q889" t="str">
            <v>MAESTRO</v>
          </cell>
          <cell r="S889" t="str">
            <v>DOCTOR</v>
          </cell>
          <cell r="U889" t="str">
            <v>CASADO</v>
          </cell>
          <cell r="V889">
            <v>32417</v>
          </cell>
          <cell r="W889" t="str">
            <v xml:space="preserve">SAN BENITO N° 339 SAN ANDRES -  - </v>
          </cell>
          <cell r="X889">
            <v>5</v>
          </cell>
          <cell r="Y889" t="str">
            <v>JEFE DE DEPARTAMENTO</v>
          </cell>
        </row>
        <row r="890">
          <cell r="A890">
            <v>3246</v>
          </cell>
          <cell r="B890" t="str">
            <v>MEDICINA</v>
          </cell>
          <cell r="C890" t="str">
            <v>FISIOLOGIA HUMANA</v>
          </cell>
          <cell r="D890" t="str">
            <v>GUERRERO ESPINO LUZ MARINA</v>
          </cell>
          <cell r="E890" t="str">
            <v>NOMBRADO</v>
          </cell>
          <cell r="F890" t="str">
            <v>ASOCIADO DE</v>
          </cell>
          <cell r="G890">
            <v>453</v>
          </cell>
          <cell r="H890">
            <v>1</v>
          </cell>
          <cell r="I890">
            <v>236.06</v>
          </cell>
          <cell r="J890">
            <v>580</v>
          </cell>
          <cell r="L890" t="str">
            <v>F</v>
          </cell>
          <cell r="M890" t="str">
            <v>ASO DE</v>
          </cell>
          <cell r="N890">
            <v>17816793</v>
          </cell>
          <cell r="O890" t="str">
            <v>A.F.P</v>
          </cell>
          <cell r="P890" t="str">
            <v>LIC. EN ENFERMERIA</v>
          </cell>
          <cell r="Q890" t="str">
            <v>MAESTRO</v>
          </cell>
          <cell r="S890" t="str">
            <v xml:space="preserve"> </v>
          </cell>
          <cell r="U890" t="str">
            <v>SEPARA.</v>
          </cell>
          <cell r="V890">
            <v>32417</v>
          </cell>
          <cell r="W890" t="str">
            <v>VICTOR FAJARDO 239 - SANTA MARIA V ETAPA - TRUILLO</v>
          </cell>
          <cell r="X890" t="str">
            <v/>
          </cell>
          <cell r="Y890" t="str">
            <v/>
          </cell>
        </row>
        <row r="891">
          <cell r="A891">
            <v>4373</v>
          </cell>
          <cell r="B891" t="str">
            <v>MEDICINA</v>
          </cell>
          <cell r="C891" t="str">
            <v>FISIOLOGIA HUMANA</v>
          </cell>
          <cell r="D891" t="str">
            <v>HILARIO VARGAS JULIO</v>
          </cell>
          <cell r="E891" t="str">
            <v>NOMBRADO</v>
          </cell>
          <cell r="F891" t="str">
            <v>ASOCIADO TC</v>
          </cell>
          <cell r="G891">
            <v>455</v>
          </cell>
          <cell r="H891">
            <v>1</v>
          </cell>
          <cell r="I891">
            <v>127.1</v>
          </cell>
          <cell r="J891">
            <v>280</v>
          </cell>
          <cell r="L891" t="str">
            <v>M</v>
          </cell>
          <cell r="M891" t="str">
            <v>AUX TC</v>
          </cell>
          <cell r="N891">
            <v>17940908</v>
          </cell>
          <cell r="O891">
            <v>19990</v>
          </cell>
          <cell r="P891" t="str">
            <v>QUIMICO FARMACEUT.</v>
          </cell>
          <cell r="Q891" t="str">
            <v>MAESTRO</v>
          </cell>
          <cell r="S891" t="str">
            <v xml:space="preserve"> </v>
          </cell>
          <cell r="U891" t="str">
            <v>SOLTERO</v>
          </cell>
          <cell r="V891">
            <v>34213</v>
          </cell>
          <cell r="W891" t="str">
            <v>CIRO ALEGRIA 1554 -  - EL PORVENIR</v>
          </cell>
          <cell r="X891" t="str">
            <v/>
          </cell>
          <cell r="Y891" t="str">
            <v/>
          </cell>
        </row>
        <row r="892">
          <cell r="A892">
            <v>4994</v>
          </cell>
          <cell r="B892" t="str">
            <v>MEDICINA</v>
          </cell>
          <cell r="C892" t="str">
            <v>FISIOLOGIA HUMANA</v>
          </cell>
          <cell r="D892" t="str">
            <v>JAUREGUI SAGASTEGUI JOSE SEVERO</v>
          </cell>
          <cell r="E892" t="str">
            <v>NOMBRADO</v>
          </cell>
          <cell r="F892" t="str">
            <v>AUXILIAR TC</v>
          </cell>
          <cell r="G892">
            <v>456</v>
          </cell>
          <cell r="H892">
            <v>1</v>
          </cell>
          <cell r="I892">
            <v>130.38</v>
          </cell>
          <cell r="J892">
            <v>280</v>
          </cell>
          <cell r="L892" t="str">
            <v>M</v>
          </cell>
          <cell r="M892" t="str">
            <v>AUX TC</v>
          </cell>
          <cell r="N892">
            <v>17802406</v>
          </cell>
          <cell r="O892" t="str">
            <v>A.F.P</v>
          </cell>
          <cell r="P892" t="str">
            <v>MEDICO CIRUJANO</v>
          </cell>
          <cell r="Q892" t="str">
            <v>MAESTRO</v>
          </cell>
          <cell r="S892" t="str">
            <v xml:space="preserve"> </v>
          </cell>
          <cell r="U892" t="str">
            <v>CASADO</v>
          </cell>
          <cell r="V892">
            <v>36433</v>
          </cell>
          <cell r="W892" t="str">
            <v>SANTA MARIA 337 - LA MERCED - TRUJILLO</v>
          </cell>
          <cell r="X892" t="str">
            <v/>
          </cell>
          <cell r="Y892" t="str">
            <v/>
          </cell>
        </row>
        <row r="893">
          <cell r="A893">
            <v>4644</v>
          </cell>
          <cell r="B893" t="str">
            <v>MEDICINA</v>
          </cell>
          <cell r="C893" t="str">
            <v>FISIOLOGIA HUMANA</v>
          </cell>
          <cell r="D893" t="str">
            <v>ZAVALETA LUNA VICTORIA PABLO VICTOR MANUEL</v>
          </cell>
          <cell r="E893" t="str">
            <v>NOMBRADO</v>
          </cell>
          <cell r="F893" t="str">
            <v>AUXILIAR TC</v>
          </cell>
          <cell r="G893">
            <v>458</v>
          </cell>
          <cell r="H893">
            <v>1</v>
          </cell>
          <cell r="I893">
            <v>124.98</v>
          </cell>
          <cell r="J893">
            <v>280</v>
          </cell>
          <cell r="L893" t="str">
            <v>M</v>
          </cell>
          <cell r="M893" t="str">
            <v>AUX TC</v>
          </cell>
          <cell r="N893">
            <v>17850773</v>
          </cell>
          <cell r="O893" t="str">
            <v>A.F.P</v>
          </cell>
          <cell r="P893" t="str">
            <v>MEDICO CIRUJANO</v>
          </cell>
          <cell r="Q893" t="str">
            <v xml:space="preserve"> </v>
          </cell>
          <cell r="S893" t="str">
            <v xml:space="preserve"> </v>
          </cell>
          <cell r="U893" t="str">
            <v>CASADA</v>
          </cell>
          <cell r="V893">
            <v>34881</v>
          </cell>
          <cell r="W893" t="str">
            <v>PORRAS BARRENECHEA # 649 - PALERMO - TRUJILLO</v>
          </cell>
          <cell r="X893" t="str">
            <v/>
          </cell>
          <cell r="Y893" t="str">
            <v/>
          </cell>
        </row>
        <row r="894">
          <cell r="A894">
            <v>4995</v>
          </cell>
          <cell r="B894" t="str">
            <v>MEDICINA</v>
          </cell>
          <cell r="C894" t="str">
            <v>FISIOLOGIA HUMANA</v>
          </cell>
          <cell r="D894" t="str">
            <v>VILLACORTA ACOSTA ROXANA</v>
          </cell>
          <cell r="E894" t="str">
            <v>NOMBRADO</v>
          </cell>
          <cell r="F894" t="str">
            <v>AUXILIAR TP 20 H</v>
          </cell>
          <cell r="G894">
            <v>460</v>
          </cell>
          <cell r="H894">
            <v>1</v>
          </cell>
          <cell r="I894">
            <v>29.34</v>
          </cell>
          <cell r="J894">
            <v>140</v>
          </cell>
          <cell r="L894" t="str">
            <v>F</v>
          </cell>
          <cell r="M894" t="str">
            <v>AUX TP</v>
          </cell>
          <cell r="N894">
            <v>18087553</v>
          </cell>
          <cell r="O894" t="str">
            <v>A.F.P</v>
          </cell>
          <cell r="P894" t="str">
            <v>MEDICO CIRUJANO</v>
          </cell>
          <cell r="Q894" t="str">
            <v xml:space="preserve"> </v>
          </cell>
          <cell r="S894" t="str">
            <v xml:space="preserve"> </v>
          </cell>
          <cell r="U894" t="str">
            <v>CASADA</v>
          </cell>
          <cell r="V894">
            <v>36427</v>
          </cell>
          <cell r="W894" t="str">
            <v>JULIO GUTIERREZ SOLARI # 111 - LOS JARDINES - TRUJILLO</v>
          </cell>
          <cell r="X894" t="str">
            <v/>
          </cell>
          <cell r="Y894" t="str">
            <v/>
          </cell>
        </row>
        <row r="895">
          <cell r="A895">
            <v>4122</v>
          </cell>
          <cell r="B895" t="str">
            <v>MEDICINA</v>
          </cell>
          <cell r="C895" t="str">
            <v>FISIOLOGIA HUMANA</v>
          </cell>
          <cell r="D895" t="str">
            <v>GOMEZ NAVARRO WALTER RAFAEL</v>
          </cell>
          <cell r="E895" t="str">
            <v>NOMBRADO</v>
          </cell>
          <cell r="F895" t="str">
            <v>PRINCIPAL TP 20 H</v>
          </cell>
          <cell r="G895">
            <v>583</v>
          </cell>
          <cell r="H895">
            <v>1</v>
          </cell>
          <cell r="I895">
            <v>93.06</v>
          </cell>
          <cell r="J895">
            <v>280</v>
          </cell>
          <cell r="L895" t="str">
            <v>M</v>
          </cell>
          <cell r="M895" t="str">
            <v>ASO TC</v>
          </cell>
          <cell r="N895">
            <v>32931155</v>
          </cell>
          <cell r="O895" t="str">
            <v>A.F.P</v>
          </cell>
          <cell r="P895" t="str">
            <v>MEDICO CIRUJANO</v>
          </cell>
          <cell r="Q895" t="str">
            <v>MAESTRO</v>
          </cell>
          <cell r="S895" t="str">
            <v xml:space="preserve"> </v>
          </cell>
          <cell r="U895" t="str">
            <v>CASADO</v>
          </cell>
          <cell r="V895">
            <v>33482</v>
          </cell>
          <cell r="W895" t="str">
            <v xml:space="preserve">MZ. B-11 VISTA HERMOSA -  - </v>
          </cell>
          <cell r="X895" t="str">
            <v/>
          </cell>
          <cell r="Y895" t="str">
            <v/>
          </cell>
        </row>
        <row r="896">
          <cell r="A896">
            <v>4071</v>
          </cell>
          <cell r="B896" t="str">
            <v>MEDICINA</v>
          </cell>
          <cell r="C896" t="str">
            <v>FISIOLOGIA HUMANA</v>
          </cell>
          <cell r="D896" t="str">
            <v>PAREDES VILLANUEVA FREDY JESUS</v>
          </cell>
          <cell r="E896" t="str">
            <v>NOMBRADO</v>
          </cell>
          <cell r="F896" t="str">
            <v>ASOCIADO TC</v>
          </cell>
          <cell r="G896">
            <v>899</v>
          </cell>
          <cell r="H896">
            <v>1</v>
          </cell>
          <cell r="I896">
            <v>280.36</v>
          </cell>
          <cell r="J896">
            <v>560</v>
          </cell>
          <cell r="L896" t="str">
            <v>M</v>
          </cell>
          <cell r="M896" t="str">
            <v>ASO TC</v>
          </cell>
          <cell r="N896">
            <v>17922734</v>
          </cell>
          <cell r="O896" t="str">
            <v>A.F.P</v>
          </cell>
          <cell r="P896" t="str">
            <v>MEDICO CIRUJANO</v>
          </cell>
          <cell r="Q896" t="str">
            <v>MAESTRO</v>
          </cell>
          <cell r="S896" t="str">
            <v xml:space="preserve"> </v>
          </cell>
          <cell r="U896" t="str">
            <v>CASADO</v>
          </cell>
          <cell r="V896">
            <v>33043</v>
          </cell>
          <cell r="W896" t="str">
            <v>MARIA NEGRON UGARTE N° 1017 - LAS QUINTANAS - TRUJILLO</v>
          </cell>
          <cell r="X896" t="str">
            <v/>
          </cell>
          <cell r="Y896" t="str">
            <v/>
          </cell>
        </row>
        <row r="897">
          <cell r="A897">
            <v>3143</v>
          </cell>
          <cell r="B897" t="str">
            <v>MEDICINA</v>
          </cell>
          <cell r="C897" t="str">
            <v>FISIOLOGIA HUMANA</v>
          </cell>
          <cell r="D897" t="str">
            <v>FERNANDEZ MUNDACA IRIS ALICIA</v>
          </cell>
          <cell r="E897" t="str">
            <v>CONTRATADO</v>
          </cell>
          <cell r="F897" t="str">
            <v>AUXILIAR TC</v>
          </cell>
          <cell r="G897">
            <v>452</v>
          </cell>
          <cell r="H897">
            <v>1</v>
          </cell>
          <cell r="I897">
            <v>0</v>
          </cell>
          <cell r="J897">
            <v>0</v>
          </cell>
          <cell r="L897" t="str">
            <v>F</v>
          </cell>
          <cell r="M897" t="str">
            <v>AUX TC</v>
          </cell>
          <cell r="N897">
            <v>16400742</v>
          </cell>
          <cell r="O897">
            <v>19990</v>
          </cell>
          <cell r="P897" t="str">
            <v>MEDICO CIRUJANO</v>
          </cell>
          <cell r="Q897" t="str">
            <v xml:space="preserve"> </v>
          </cell>
          <cell r="S897" t="str">
            <v xml:space="preserve"> </v>
          </cell>
          <cell r="U897" t="str">
            <v>CASADA</v>
          </cell>
          <cell r="V897">
            <v>32055</v>
          </cell>
          <cell r="W897" t="str">
            <v xml:space="preserve">JUAN PABLO II N° 891 DPTO. 301 VISTA HERMOSA -  - </v>
          </cell>
          <cell r="X897" t="str">
            <v/>
          </cell>
          <cell r="Y897" t="str">
            <v/>
          </cell>
        </row>
        <row r="898">
          <cell r="A898">
            <v>4013</v>
          </cell>
          <cell r="B898" t="str">
            <v>MEDICINA</v>
          </cell>
          <cell r="C898" t="str">
            <v>GINECO-OBSTETRICIA</v>
          </cell>
          <cell r="D898" t="str">
            <v>CAFFO MARRUFFO ROBERTO</v>
          </cell>
          <cell r="E898" t="str">
            <v>NOMBRADO</v>
          </cell>
          <cell r="F898" t="str">
            <v>PRINCIPAL TC</v>
          </cell>
          <cell r="G898">
            <v>6</v>
          </cell>
          <cell r="H898">
            <v>1</v>
          </cell>
          <cell r="I898">
            <v>633.84</v>
          </cell>
          <cell r="J898">
            <v>1170</v>
          </cell>
          <cell r="L898" t="str">
            <v>M</v>
          </cell>
          <cell r="M898" t="str">
            <v>PRI TC</v>
          </cell>
          <cell r="N898">
            <v>17855841</v>
          </cell>
          <cell r="O898" t="str">
            <v>A.F.P</v>
          </cell>
          <cell r="P898" t="str">
            <v>MEDICO CIRUJANO</v>
          </cell>
          <cell r="Q898" t="str">
            <v>MAESTRO</v>
          </cell>
          <cell r="S898" t="str">
            <v xml:space="preserve"> </v>
          </cell>
          <cell r="U898" t="str">
            <v>CASADO</v>
          </cell>
          <cell r="V898">
            <v>31503</v>
          </cell>
          <cell r="W898" t="str">
            <v>MZ. Ñ LOTE N° 5 - MOSERRATE II ETAPA - TRUJILLO</v>
          </cell>
          <cell r="X898">
            <v>6</v>
          </cell>
          <cell r="Y898" t="str">
            <v>DIRECTOR DE ESCUELA</v>
          </cell>
        </row>
        <row r="899">
          <cell r="A899">
            <v>1481</v>
          </cell>
          <cell r="B899" t="str">
            <v>MEDICINA</v>
          </cell>
          <cell r="C899" t="str">
            <v>GINECO-OBSTETRICIA</v>
          </cell>
          <cell r="D899" t="str">
            <v>LOPEZ LOPEZ JOSE SANTOS</v>
          </cell>
          <cell r="E899" t="str">
            <v>NOMBRADO</v>
          </cell>
          <cell r="F899" t="str">
            <v>PRINCIPAL TC</v>
          </cell>
          <cell r="G899">
            <v>439</v>
          </cell>
          <cell r="H899">
            <v>1</v>
          </cell>
          <cell r="I899">
            <v>329.44</v>
          </cell>
          <cell r="J899">
            <v>603.84</v>
          </cell>
          <cell r="L899" t="str">
            <v>M</v>
          </cell>
          <cell r="M899" t="str">
            <v>PRI TC</v>
          </cell>
          <cell r="N899">
            <v>18023865</v>
          </cell>
          <cell r="O899">
            <v>20530</v>
          </cell>
          <cell r="P899" t="str">
            <v>MEDICO CIRUJANO</v>
          </cell>
          <cell r="Q899" t="str">
            <v>MAESTRO</v>
          </cell>
          <cell r="S899" t="str">
            <v>DOCTOR</v>
          </cell>
          <cell r="U899" t="str">
            <v>CASADO</v>
          </cell>
          <cell r="V899">
            <v>27030</v>
          </cell>
          <cell r="W899" t="str">
            <v>MARIANO BEJAR N° 758 - LAS QUINTANAS - TRUJILLO</v>
          </cell>
          <cell r="X899" t="str">
            <v/>
          </cell>
          <cell r="Y899" t="str">
            <v/>
          </cell>
        </row>
        <row r="900">
          <cell r="A900">
            <v>2504</v>
          </cell>
          <cell r="B900" t="str">
            <v>MEDICINA</v>
          </cell>
          <cell r="C900" t="str">
            <v>GINECO-OBSTETRICIA</v>
          </cell>
          <cell r="D900" t="str">
            <v>ALARCON GUTIERREZ SEGUNDO RICARDO</v>
          </cell>
          <cell r="E900" t="str">
            <v>NOMBRADO</v>
          </cell>
          <cell r="F900" t="str">
            <v>PRINCIPAL TC</v>
          </cell>
          <cell r="G900">
            <v>440</v>
          </cell>
          <cell r="H900">
            <v>1</v>
          </cell>
          <cell r="I900">
            <v>633.84</v>
          </cell>
          <cell r="J900">
            <v>1170</v>
          </cell>
          <cell r="L900" t="str">
            <v>M</v>
          </cell>
          <cell r="M900" t="str">
            <v>PRI TC</v>
          </cell>
          <cell r="N900">
            <v>18090642</v>
          </cell>
          <cell r="O900" t="str">
            <v>A.F.P</v>
          </cell>
          <cell r="P900" t="str">
            <v>MEDICO CIRUJANO</v>
          </cell>
          <cell r="Q900" t="str">
            <v>MAESTRO</v>
          </cell>
          <cell r="S900" t="str">
            <v xml:space="preserve"> </v>
          </cell>
          <cell r="U900" t="str">
            <v>CASADO</v>
          </cell>
          <cell r="V900">
            <v>30068</v>
          </cell>
          <cell r="W900" t="str">
            <v>PEKIN N° 472 - SAN SALVADOR - TRUJILLO</v>
          </cell>
          <cell r="X900">
            <v>5</v>
          </cell>
          <cell r="Y900" t="str">
            <v>JEFE DE DEPARTAMENTO</v>
          </cell>
        </row>
        <row r="901">
          <cell r="A901">
            <v>2470</v>
          </cell>
          <cell r="B901" t="str">
            <v>MEDICINA</v>
          </cell>
          <cell r="C901" t="str">
            <v>GINECO-OBSTETRICIA</v>
          </cell>
          <cell r="D901" t="str">
            <v>GARCIA ANGULO SEGUNDO EDILBERTO</v>
          </cell>
          <cell r="E901" t="str">
            <v>NOMBRADO</v>
          </cell>
          <cell r="F901" t="str">
            <v>ASOCIADO TC</v>
          </cell>
          <cell r="G901">
            <v>442</v>
          </cell>
          <cell r="H901">
            <v>1</v>
          </cell>
          <cell r="I901">
            <v>280.62</v>
          </cell>
          <cell r="J901">
            <v>560</v>
          </cell>
          <cell r="L901" t="str">
            <v>M</v>
          </cell>
          <cell r="M901" t="str">
            <v>ASO TC</v>
          </cell>
          <cell r="N901">
            <v>17855841</v>
          </cell>
          <cell r="O901">
            <v>19990</v>
          </cell>
          <cell r="P901" t="str">
            <v>MEDICO CIRUJANO</v>
          </cell>
          <cell r="Q901" t="str">
            <v>MAESTRO</v>
          </cell>
          <cell r="S901" t="str">
            <v xml:space="preserve"> </v>
          </cell>
          <cell r="U901" t="str">
            <v>CASADO</v>
          </cell>
          <cell r="V901">
            <v>29920</v>
          </cell>
          <cell r="W901" t="str">
            <v>MZ. I  LOTE 1 - LA MERCE III ETAPA - TRUJILLO</v>
          </cell>
          <cell r="X901" t="str">
            <v/>
          </cell>
          <cell r="Y901" t="str">
            <v/>
          </cell>
        </row>
        <row r="902">
          <cell r="A902">
            <v>2881</v>
          </cell>
          <cell r="B902" t="str">
            <v>MEDICINA</v>
          </cell>
          <cell r="C902" t="str">
            <v>GINECO-OBSTETRICIA</v>
          </cell>
          <cell r="D902" t="str">
            <v>LIU PALACIOS SEGUNDO HUMBERTO</v>
          </cell>
          <cell r="E902" t="str">
            <v>NOMBRADO</v>
          </cell>
          <cell r="F902" t="str">
            <v>ASOCIADO TC</v>
          </cell>
          <cell r="G902">
            <v>445</v>
          </cell>
          <cell r="H902">
            <v>1</v>
          </cell>
          <cell r="I902">
            <v>273.72000000000003</v>
          </cell>
          <cell r="J902">
            <v>560</v>
          </cell>
          <cell r="L902" t="str">
            <v>M</v>
          </cell>
          <cell r="M902" t="str">
            <v>ASO TC</v>
          </cell>
          <cell r="N902">
            <v>17819589</v>
          </cell>
          <cell r="O902" t="str">
            <v>A.F.P</v>
          </cell>
          <cell r="P902" t="str">
            <v>MEDICO CIRUJANO</v>
          </cell>
          <cell r="Q902" t="str">
            <v>MAESTRO</v>
          </cell>
          <cell r="S902" t="str">
            <v xml:space="preserve"> </v>
          </cell>
          <cell r="U902" t="str">
            <v>CASADO</v>
          </cell>
          <cell r="V902">
            <v>31503</v>
          </cell>
          <cell r="W902" t="str">
            <v>BEETHOVEN N° 560 - PRIMAVERA - TRUJILLO</v>
          </cell>
          <cell r="X902" t="str">
            <v/>
          </cell>
          <cell r="Y902" t="str">
            <v/>
          </cell>
        </row>
        <row r="903">
          <cell r="A903">
            <v>4391</v>
          </cell>
          <cell r="B903" t="str">
            <v>MEDICINA</v>
          </cell>
          <cell r="C903" t="str">
            <v>GINECO-OBSTETRICIA</v>
          </cell>
          <cell r="D903" t="str">
            <v>CABRERA PAZ JORGE ANTONIO</v>
          </cell>
          <cell r="E903" t="str">
            <v>NOMBRADO</v>
          </cell>
          <cell r="F903" t="str">
            <v>AUXILIAR TC</v>
          </cell>
          <cell r="G903">
            <v>446</v>
          </cell>
          <cell r="H903">
            <v>1</v>
          </cell>
          <cell r="I903">
            <v>0</v>
          </cell>
          <cell r="J903">
            <v>280</v>
          </cell>
          <cell r="L903" t="str">
            <v>M</v>
          </cell>
          <cell r="M903" t="str">
            <v>AUX TC</v>
          </cell>
          <cell r="N903">
            <v>18090642</v>
          </cell>
          <cell r="O903">
            <v>19990</v>
          </cell>
          <cell r="P903" t="str">
            <v>MEDICO CIRUJANO</v>
          </cell>
          <cell r="Q903" t="str">
            <v>MAESTRO</v>
          </cell>
          <cell r="S903" t="str">
            <v xml:space="preserve"> </v>
          </cell>
          <cell r="U903" t="str">
            <v>CASADO</v>
          </cell>
          <cell r="V903">
            <v>34243</v>
          </cell>
          <cell r="W903" t="str">
            <v>MARTINEZ DE COMPAÑON N° 960 - SAN ANDRES - TRUJILLO</v>
          </cell>
          <cell r="X903" t="str">
            <v/>
          </cell>
          <cell r="Y903" t="str">
            <v/>
          </cell>
        </row>
        <row r="904">
          <cell r="A904">
            <v>4048</v>
          </cell>
          <cell r="B904" t="str">
            <v>MEDICINA</v>
          </cell>
          <cell r="C904" t="str">
            <v>GINECO-OBSTETRICIA</v>
          </cell>
          <cell r="D904" t="str">
            <v>ZUTA LOPEZ JOSE DAVID</v>
          </cell>
          <cell r="E904" t="str">
            <v>NOMBRADO</v>
          </cell>
          <cell r="F904" t="str">
            <v>AUXILIAR TP 20 H</v>
          </cell>
          <cell r="G904">
            <v>447</v>
          </cell>
          <cell r="H904">
            <v>1</v>
          </cell>
          <cell r="I904">
            <v>24.82</v>
          </cell>
          <cell r="J904">
            <v>140</v>
          </cell>
          <cell r="L904" t="str">
            <v>M</v>
          </cell>
          <cell r="M904" t="str">
            <v>AUX TP</v>
          </cell>
          <cell r="N904">
            <v>18091476</v>
          </cell>
          <cell r="O904" t="str">
            <v>A.F.P</v>
          </cell>
          <cell r="P904" t="str">
            <v>MEDICO CIRUJANO</v>
          </cell>
          <cell r="Q904" t="str">
            <v xml:space="preserve"> </v>
          </cell>
          <cell r="S904" t="str">
            <v xml:space="preserve"> </v>
          </cell>
          <cell r="U904" t="str">
            <v>CASADO</v>
          </cell>
          <cell r="V904">
            <v>30382</v>
          </cell>
          <cell r="W904" t="str">
            <v>MZ. H LOTE 29 - VISTA HERMOSA - TRUJILLO</v>
          </cell>
          <cell r="X904" t="str">
            <v/>
          </cell>
          <cell r="Y904" t="str">
            <v/>
          </cell>
        </row>
        <row r="905">
          <cell r="A905">
            <v>4821</v>
          </cell>
          <cell r="B905" t="str">
            <v>MEDICINA</v>
          </cell>
          <cell r="C905" t="str">
            <v>GINECO-OBSTETRICIA</v>
          </cell>
          <cell r="D905" t="str">
            <v>ALDAVE PAREDES PEDRO GABRIEL</v>
          </cell>
          <cell r="E905" t="str">
            <v>NOMBRADO</v>
          </cell>
          <cell r="F905" t="str">
            <v>AUXILIAR TC</v>
          </cell>
          <cell r="G905">
            <v>448</v>
          </cell>
          <cell r="H905">
            <v>1</v>
          </cell>
          <cell r="I905">
            <v>130.38</v>
          </cell>
          <cell r="J905">
            <v>280</v>
          </cell>
          <cell r="L905" t="str">
            <v>M</v>
          </cell>
          <cell r="M905" t="str">
            <v>AUX TC</v>
          </cell>
          <cell r="N905">
            <v>17866954</v>
          </cell>
          <cell r="O905" t="str">
            <v>A.F.P</v>
          </cell>
          <cell r="P905" t="str">
            <v>MEDICO CIRUJANO</v>
          </cell>
          <cell r="Q905" t="str">
            <v>MAESTRO</v>
          </cell>
          <cell r="S905" t="str">
            <v xml:space="preserve"> </v>
          </cell>
          <cell r="U905" t="str">
            <v>CASADO</v>
          </cell>
          <cell r="V905">
            <v>35747</v>
          </cell>
          <cell r="W905" t="str">
            <v>NICOLAS CORPANCHO MZ. C LOTE 30 - SANTO DOMINGUITO - TRUJILLO</v>
          </cell>
          <cell r="X905" t="str">
            <v/>
          </cell>
          <cell r="Y905" t="str">
            <v/>
          </cell>
        </row>
        <row r="906">
          <cell r="A906">
            <v>5385</v>
          </cell>
          <cell r="B906" t="str">
            <v>MEDICINA</v>
          </cell>
          <cell r="C906" t="str">
            <v>GINECO-OBSTETRICIA</v>
          </cell>
          <cell r="D906" t="str">
            <v>LLAMOGA CHANCAHUANA LUIS ALBERTO</v>
          </cell>
          <cell r="E906" t="str">
            <v>NOMBRADO</v>
          </cell>
          <cell r="F906" t="str">
            <v>AUXILIAR TP 20 H</v>
          </cell>
          <cell r="G906">
            <v>449</v>
          </cell>
          <cell r="H906">
            <v>1</v>
          </cell>
          <cell r="I906">
            <v>29.34</v>
          </cell>
          <cell r="J906">
            <v>140</v>
          </cell>
          <cell r="L906" t="str">
            <v>M</v>
          </cell>
          <cell r="M906" t="str">
            <v>AUX TP</v>
          </cell>
          <cell r="N906">
            <v>17888124</v>
          </cell>
          <cell r="O906" t="str">
            <v>A.F.P</v>
          </cell>
          <cell r="P906" t="str">
            <v>MEDICO CIRUJANO</v>
          </cell>
          <cell r="Q906" t="str">
            <v xml:space="preserve"> </v>
          </cell>
          <cell r="S906" t="str">
            <v xml:space="preserve"> </v>
          </cell>
          <cell r="U906" t="str">
            <v>CASADO</v>
          </cell>
          <cell r="V906">
            <v>37601</v>
          </cell>
          <cell r="W906" t="str">
            <v>MZ. F LOTE 1 - SAN ELOY - TRUJILLO</v>
          </cell>
          <cell r="X906" t="str">
            <v/>
          </cell>
          <cell r="Y906" t="str">
            <v/>
          </cell>
        </row>
        <row r="907">
          <cell r="A907">
            <v>4012</v>
          </cell>
          <cell r="B907" t="str">
            <v>MEDICINA</v>
          </cell>
          <cell r="C907" t="str">
            <v>GINECO-OBSTETRICIA</v>
          </cell>
          <cell r="D907" t="str">
            <v>SHIMAJUKO BAUTISTA RICARDO</v>
          </cell>
          <cell r="E907" t="str">
            <v>NOMBRADO</v>
          </cell>
          <cell r="F907" t="str">
            <v>PRINCIPAL TC</v>
          </cell>
          <cell r="G907">
            <v>484</v>
          </cell>
          <cell r="H907">
            <v>1</v>
          </cell>
          <cell r="I907">
            <v>633.84</v>
          </cell>
          <cell r="J907">
            <v>1170</v>
          </cell>
          <cell r="L907" t="str">
            <v>M</v>
          </cell>
          <cell r="M907" t="str">
            <v>PRI TC</v>
          </cell>
          <cell r="N907">
            <v>17888124</v>
          </cell>
          <cell r="O907">
            <v>19990</v>
          </cell>
          <cell r="P907" t="str">
            <v>MEDICO CIRUJANO</v>
          </cell>
          <cell r="Q907" t="str">
            <v>MAESTRO</v>
          </cell>
          <cell r="S907" t="str">
            <v xml:space="preserve"> </v>
          </cell>
          <cell r="U907" t="str">
            <v>CASADO</v>
          </cell>
          <cell r="V907">
            <v>32735</v>
          </cell>
          <cell r="W907" t="str">
            <v>SAN VALENTIN 151 - SAN ANDRES - TRUJILLO</v>
          </cell>
          <cell r="X907" t="str">
            <v/>
          </cell>
          <cell r="Y907" t="str">
            <v/>
          </cell>
        </row>
        <row r="908">
          <cell r="A908">
            <v>5272</v>
          </cell>
          <cell r="B908" t="str">
            <v>MEDICINA</v>
          </cell>
          <cell r="C908" t="str">
            <v>GINECO-OBSTETRICIA</v>
          </cell>
          <cell r="D908" t="str">
            <v>EDWARDS CABALLERO LUIS FERNANDO</v>
          </cell>
          <cell r="E908" t="str">
            <v>CONTRATADO</v>
          </cell>
          <cell r="F908" t="str">
            <v>AUXILIAR TC</v>
          </cell>
          <cell r="G908">
            <v>441</v>
          </cell>
          <cell r="H908">
            <v>1</v>
          </cell>
          <cell r="I908">
            <v>0</v>
          </cell>
          <cell r="J908">
            <v>0</v>
          </cell>
          <cell r="L908" t="str">
            <v>M</v>
          </cell>
          <cell r="M908" t="str">
            <v>AUX TC</v>
          </cell>
          <cell r="N908">
            <v>17819589</v>
          </cell>
          <cell r="O908" t="str">
            <v>A.F.P.</v>
          </cell>
          <cell r="P908" t="str">
            <v>MEDICO CIRUJANO</v>
          </cell>
          <cell r="Q908" t="str">
            <v xml:space="preserve"> </v>
          </cell>
          <cell r="S908" t="str">
            <v xml:space="preserve"> </v>
          </cell>
          <cell r="U908" t="str">
            <v>CASADO</v>
          </cell>
          <cell r="V908">
            <v>37214</v>
          </cell>
          <cell r="W908" t="str">
            <v>LOS CEREZOS 355 - DPTO. 202 - EL GOLF - VICTOR LARCO</v>
          </cell>
          <cell r="X908" t="str">
            <v/>
          </cell>
          <cell r="Y908" t="str">
            <v/>
          </cell>
        </row>
        <row r="909">
          <cell r="A909">
            <v>3349</v>
          </cell>
          <cell r="B909" t="str">
            <v>MEDICINA</v>
          </cell>
          <cell r="C909" t="str">
            <v>MEDICINA</v>
          </cell>
          <cell r="D909" t="str">
            <v>GARCIA TELLO ANGELICA VICTORIA</v>
          </cell>
          <cell r="E909" t="str">
            <v>NOMBRADO</v>
          </cell>
          <cell r="F909" t="str">
            <v>PRINCIPAL TC</v>
          </cell>
          <cell r="G909">
            <v>347</v>
          </cell>
          <cell r="H909">
            <v>1</v>
          </cell>
          <cell r="I909">
            <v>265.89999999999998</v>
          </cell>
          <cell r="J909">
            <v>1170</v>
          </cell>
          <cell r="L909" t="str">
            <v>F</v>
          </cell>
          <cell r="M909" t="str">
            <v>PRI TC</v>
          </cell>
          <cell r="N909">
            <v>17839711</v>
          </cell>
          <cell r="O909" t="str">
            <v>A.F.P</v>
          </cell>
          <cell r="P909" t="str">
            <v>MEDICO CIRUJANO</v>
          </cell>
          <cell r="Q909" t="str">
            <v>MAESTRO</v>
          </cell>
          <cell r="S909" t="str">
            <v xml:space="preserve"> </v>
          </cell>
          <cell r="U909" t="str">
            <v>CASADA</v>
          </cell>
          <cell r="V909">
            <v>32638</v>
          </cell>
          <cell r="W909" t="str">
            <v>LAS GEMAS N° 182 - SANTA INES - TRUJILLO</v>
          </cell>
          <cell r="X909" t="str">
            <v/>
          </cell>
          <cell r="Y909" t="str">
            <v/>
          </cell>
        </row>
        <row r="910">
          <cell r="A910">
            <v>5267</v>
          </cell>
          <cell r="B910" t="str">
            <v>MEDICINA</v>
          </cell>
          <cell r="C910" t="str">
            <v>MEDICINA</v>
          </cell>
          <cell r="D910" t="str">
            <v>RODRIGUEZ HIDALGO LUIS ALEJANDRO</v>
          </cell>
          <cell r="E910" t="str">
            <v>NOMBRADO</v>
          </cell>
          <cell r="F910" t="str">
            <v>AUXILIAR TC</v>
          </cell>
          <cell r="G910">
            <v>354</v>
          </cell>
          <cell r="H910">
            <v>1</v>
          </cell>
          <cell r="I910">
            <v>0</v>
          </cell>
          <cell r="J910">
            <v>280</v>
          </cell>
          <cell r="L910" t="str">
            <v>M</v>
          </cell>
          <cell r="M910" t="str">
            <v>AUX TP</v>
          </cell>
          <cell r="N910">
            <v>18153278</v>
          </cell>
          <cell r="O910" t="str">
            <v>A.F.P.</v>
          </cell>
          <cell r="P910" t="str">
            <v>MEDICO CIRUJANO</v>
          </cell>
          <cell r="Q910" t="str">
            <v>MAESTRO</v>
          </cell>
          <cell r="S910" t="str">
            <v xml:space="preserve"> </v>
          </cell>
          <cell r="U910" t="str">
            <v>CASADO</v>
          </cell>
          <cell r="V910">
            <v>37196</v>
          </cell>
          <cell r="W910" t="str">
            <v>FATIMA N° 136 - FATIMA - VICTOR LARCO</v>
          </cell>
          <cell r="X910" t="str">
            <v/>
          </cell>
          <cell r="Y910" t="str">
            <v/>
          </cell>
        </row>
        <row r="911">
          <cell r="A911">
            <v>5149</v>
          </cell>
          <cell r="B911" t="str">
            <v>MEDICINA</v>
          </cell>
          <cell r="C911" t="str">
            <v>MEDICINA</v>
          </cell>
          <cell r="D911" t="str">
            <v>SALAS VILLASANTE JUAN CARLOS</v>
          </cell>
          <cell r="E911" t="str">
            <v>NOMBRADO</v>
          </cell>
          <cell r="F911" t="str">
            <v>AUXILIAR TC</v>
          </cell>
          <cell r="G911">
            <v>357</v>
          </cell>
          <cell r="H911">
            <v>1</v>
          </cell>
          <cell r="I911">
            <v>130.38</v>
          </cell>
          <cell r="J911">
            <v>280</v>
          </cell>
          <cell r="L911" t="str">
            <v>M</v>
          </cell>
          <cell r="M911" t="str">
            <v>AUX TC</v>
          </cell>
          <cell r="N911">
            <v>29534732</v>
          </cell>
          <cell r="O911" t="str">
            <v>A.F.P</v>
          </cell>
          <cell r="P911" t="str">
            <v>MEDICO CIRUJANO</v>
          </cell>
          <cell r="Q911" t="str">
            <v>MAESTRO</v>
          </cell>
          <cell r="S911" t="str">
            <v xml:space="preserve"> </v>
          </cell>
          <cell r="U911" t="str">
            <v>CASADO</v>
          </cell>
          <cell r="V911">
            <v>36682</v>
          </cell>
          <cell r="W911" t="str">
            <v>STA. BEATRIZN° 218 - LA MERCED - TRUJILLO</v>
          </cell>
          <cell r="X911" t="str">
            <v/>
          </cell>
          <cell r="Y911" t="str">
            <v/>
          </cell>
        </row>
        <row r="912">
          <cell r="A912">
            <v>5394</v>
          </cell>
          <cell r="B912" t="str">
            <v>MEDICINA</v>
          </cell>
          <cell r="C912" t="str">
            <v>MEDICINA</v>
          </cell>
          <cell r="D912" t="str">
            <v>LINARES CAFFO LUIS ENRIQUE</v>
          </cell>
          <cell r="E912" t="str">
            <v>NOMBRADO</v>
          </cell>
          <cell r="F912" t="str">
            <v>AUXILIAR TC</v>
          </cell>
          <cell r="G912">
            <v>358</v>
          </cell>
          <cell r="H912">
            <v>1</v>
          </cell>
          <cell r="I912">
            <v>130.38</v>
          </cell>
          <cell r="J912">
            <v>280</v>
          </cell>
          <cell r="L912" t="str">
            <v>M</v>
          </cell>
          <cell r="M912" t="str">
            <v>AUX TC</v>
          </cell>
          <cell r="N912">
            <v>17894497</v>
          </cell>
          <cell r="O912" t="str">
            <v>A.F.P</v>
          </cell>
          <cell r="P912" t="str">
            <v>MEDICO CIRUJANO</v>
          </cell>
          <cell r="Q912" t="str">
            <v xml:space="preserve"> </v>
          </cell>
          <cell r="S912" t="str">
            <v xml:space="preserve"> </v>
          </cell>
          <cell r="U912" t="str">
            <v>CASADO</v>
          </cell>
          <cell r="V912">
            <v>37628</v>
          </cell>
          <cell r="W912" t="str">
            <v>MZ. "N" LOTE 11 - EL CORTIJO - TRUJILLO</v>
          </cell>
          <cell r="X912" t="str">
            <v/>
          </cell>
          <cell r="Y912" t="str">
            <v/>
          </cell>
        </row>
        <row r="913">
          <cell r="A913">
            <v>4904</v>
          </cell>
          <cell r="B913" t="str">
            <v>MEDICINA</v>
          </cell>
          <cell r="C913" t="str">
            <v>MEDICINA</v>
          </cell>
          <cell r="D913" t="str">
            <v>ABAD FERNANDEZ MARIA FRANCISCA</v>
          </cell>
          <cell r="E913" t="str">
            <v>NOMBRADO</v>
          </cell>
          <cell r="F913" t="str">
            <v>ASOCIADO TC</v>
          </cell>
          <cell r="G913">
            <v>435</v>
          </cell>
          <cell r="H913">
            <v>0</v>
          </cell>
          <cell r="I913">
            <v>130.38</v>
          </cell>
          <cell r="J913">
            <v>560</v>
          </cell>
          <cell r="L913" t="str">
            <v>F</v>
          </cell>
          <cell r="M913" t="str">
            <v>ASO TC</v>
          </cell>
          <cell r="N913">
            <v>17920953</v>
          </cell>
          <cell r="O913" t="str">
            <v>A.F.P</v>
          </cell>
          <cell r="P913" t="str">
            <v>MEDICO CIRUJANO</v>
          </cell>
          <cell r="Q913" t="str">
            <v>MAESTRO</v>
          </cell>
          <cell r="S913" t="str">
            <v xml:space="preserve"> </v>
          </cell>
          <cell r="U913" t="str">
            <v>CASADA</v>
          </cell>
          <cell r="V913">
            <v>36119</v>
          </cell>
          <cell r="W913" t="str">
            <v>LOS LAURELES N° 140 - CALIFORNIA - VICTOR LARCO</v>
          </cell>
          <cell r="Z913" t="str">
            <v>L.S.G.H.</v>
          </cell>
        </row>
        <row r="914">
          <cell r="A914">
            <v>2627</v>
          </cell>
          <cell r="B914" t="str">
            <v>MEDICINA</v>
          </cell>
          <cell r="C914" t="str">
            <v>MEDICINA</v>
          </cell>
          <cell r="D914" t="str">
            <v>GONZALES NIEVES LUIS DAVID</v>
          </cell>
          <cell r="E914" t="str">
            <v>NOMBRADO</v>
          </cell>
          <cell r="F914" t="str">
            <v>PRINCIPAL TC</v>
          </cell>
          <cell r="G914">
            <v>479</v>
          </cell>
          <cell r="H914">
            <v>1</v>
          </cell>
          <cell r="I914">
            <v>258</v>
          </cell>
          <cell r="J914">
            <v>1170</v>
          </cell>
          <cell r="L914" t="str">
            <v>M</v>
          </cell>
          <cell r="M914" t="str">
            <v>PRI TC</v>
          </cell>
          <cell r="N914">
            <v>17881056</v>
          </cell>
          <cell r="O914" t="str">
            <v>A.F.P</v>
          </cell>
          <cell r="P914" t="str">
            <v>MEDICO CIRUJANO</v>
          </cell>
          <cell r="Q914" t="str">
            <v>MAESTRO</v>
          </cell>
          <cell r="S914" t="str">
            <v xml:space="preserve"> </v>
          </cell>
          <cell r="U914" t="str">
            <v>CASADO</v>
          </cell>
          <cell r="V914">
            <v>30389</v>
          </cell>
          <cell r="W914" t="str">
            <v>RODRIGUEZ DE MENDOZA N° 405 - LA NORIA - TRUJILLO</v>
          </cell>
          <cell r="X914" t="str">
            <v/>
          </cell>
          <cell r="Y914" t="str">
            <v/>
          </cell>
        </row>
        <row r="915">
          <cell r="A915">
            <v>2964</v>
          </cell>
          <cell r="B915" t="str">
            <v>MEDICINA</v>
          </cell>
          <cell r="C915" t="str">
            <v>MEDICINA</v>
          </cell>
          <cell r="D915" t="str">
            <v>URIBE URIBE LUIS JUAN</v>
          </cell>
          <cell r="E915" t="str">
            <v>NOMBRADO</v>
          </cell>
          <cell r="F915" t="str">
            <v>PRINCIPAL TC</v>
          </cell>
          <cell r="G915">
            <v>480</v>
          </cell>
          <cell r="H915">
            <v>1</v>
          </cell>
          <cell r="I915">
            <v>633.84</v>
          </cell>
          <cell r="J915">
            <v>1170</v>
          </cell>
          <cell r="L915" t="str">
            <v>M</v>
          </cell>
          <cell r="M915" t="str">
            <v>PRI TC</v>
          </cell>
          <cell r="N915">
            <v>17806857</v>
          </cell>
          <cell r="O915" t="str">
            <v>A.F.P</v>
          </cell>
          <cell r="P915" t="str">
            <v>MEDICO CIRUJANO</v>
          </cell>
          <cell r="Q915" t="str">
            <v>MAESTRO</v>
          </cell>
          <cell r="S915" t="str">
            <v xml:space="preserve"> </v>
          </cell>
          <cell r="U915" t="str">
            <v>CASADO</v>
          </cell>
          <cell r="V915">
            <v>31792</v>
          </cell>
          <cell r="W915" t="str">
            <v>LAS GEMAS N° 623 - SANTA INES - TRUJILLO</v>
          </cell>
          <cell r="X915" t="str">
            <v/>
          </cell>
          <cell r="Y915" t="str">
            <v/>
          </cell>
        </row>
        <row r="916">
          <cell r="A916">
            <v>3348</v>
          </cell>
          <cell r="B916" t="str">
            <v>MEDICINA</v>
          </cell>
          <cell r="C916" t="str">
            <v>MEDICINA</v>
          </cell>
          <cell r="D916" t="str">
            <v>RIOS MAURICIO JUAN JOSE</v>
          </cell>
          <cell r="E916" t="str">
            <v>NOMBRADO</v>
          </cell>
          <cell r="F916" t="str">
            <v>PRINCIPAL TC</v>
          </cell>
          <cell r="G916">
            <v>481</v>
          </cell>
          <cell r="H916">
            <v>1</v>
          </cell>
          <cell r="I916">
            <v>628.52</v>
          </cell>
          <cell r="J916">
            <v>1170</v>
          </cell>
          <cell r="L916" t="str">
            <v>M</v>
          </cell>
          <cell r="M916" t="str">
            <v>PRI TC</v>
          </cell>
          <cell r="N916">
            <v>17828620</v>
          </cell>
          <cell r="O916" t="str">
            <v>A.F.P</v>
          </cell>
          <cell r="P916" t="str">
            <v>MEDICO CIRUJANO</v>
          </cell>
          <cell r="Q916" t="str">
            <v>MAESTRO</v>
          </cell>
          <cell r="S916" t="str">
            <v xml:space="preserve"> </v>
          </cell>
          <cell r="U916" t="str">
            <v>SOLTERO</v>
          </cell>
          <cell r="V916">
            <v>32638</v>
          </cell>
          <cell r="W916" t="str">
            <v>CIRO ALEGRIA N° 625 - LAS QUINTANAS - TRUJILLO</v>
          </cell>
          <cell r="X916" t="str">
            <v/>
          </cell>
          <cell r="Y916" t="str">
            <v/>
          </cell>
        </row>
        <row r="917">
          <cell r="A917">
            <v>1841</v>
          </cell>
          <cell r="B917" t="str">
            <v>MEDICINA</v>
          </cell>
          <cell r="C917" t="str">
            <v>MEDICINA</v>
          </cell>
          <cell r="D917" t="str">
            <v>PEREZ ESQUERRE JESUS AUGUSTO</v>
          </cell>
          <cell r="E917" t="str">
            <v>NOMBRADO</v>
          </cell>
          <cell r="F917" t="str">
            <v>PRINCIPAL TC</v>
          </cell>
          <cell r="G917">
            <v>482</v>
          </cell>
          <cell r="H917">
            <v>1</v>
          </cell>
          <cell r="I917">
            <v>633.84</v>
          </cell>
          <cell r="J917">
            <v>1170</v>
          </cell>
          <cell r="L917" t="str">
            <v>M</v>
          </cell>
          <cell r="M917" t="str">
            <v>PRI TC</v>
          </cell>
          <cell r="N917">
            <v>17866653</v>
          </cell>
          <cell r="O917">
            <v>19990</v>
          </cell>
          <cell r="P917" t="str">
            <v>MEDICO CIRUJANO</v>
          </cell>
          <cell r="Q917" t="str">
            <v>MAESTRO</v>
          </cell>
          <cell r="S917" t="str">
            <v xml:space="preserve"> </v>
          </cell>
          <cell r="U917" t="str">
            <v>CASADO</v>
          </cell>
          <cell r="V917">
            <v>32004</v>
          </cell>
          <cell r="W917" t="str">
            <v>BEGONIAS # 304 - LAS FLORES - VICTOR LARCO</v>
          </cell>
          <cell r="X917" t="str">
            <v/>
          </cell>
          <cell r="Y917" t="str">
            <v/>
          </cell>
        </row>
        <row r="918">
          <cell r="A918">
            <v>4093</v>
          </cell>
          <cell r="B918" t="str">
            <v>MEDICINA</v>
          </cell>
          <cell r="C918" t="str">
            <v>MEDICINA</v>
          </cell>
          <cell r="D918" t="str">
            <v>CORREA ALDAVE JUAN</v>
          </cell>
          <cell r="E918" t="str">
            <v>NOMBRADO</v>
          </cell>
          <cell r="F918" t="str">
            <v>PRINCIPAL TC</v>
          </cell>
          <cell r="G918">
            <v>483</v>
          </cell>
          <cell r="H918">
            <v>1</v>
          </cell>
          <cell r="I918">
            <v>628.52</v>
          </cell>
          <cell r="J918">
            <v>1170</v>
          </cell>
          <cell r="L918" t="str">
            <v>M</v>
          </cell>
          <cell r="M918" t="str">
            <v>PRI TC</v>
          </cell>
          <cell r="N918">
            <v>18179258</v>
          </cell>
          <cell r="O918" t="str">
            <v>A.F.P</v>
          </cell>
          <cell r="P918" t="str">
            <v>MEDICO CIRUJANO</v>
          </cell>
          <cell r="Q918" t="str">
            <v>MAESTRO</v>
          </cell>
          <cell r="S918" t="str">
            <v xml:space="preserve"> </v>
          </cell>
          <cell r="U918" t="str">
            <v>CASADO</v>
          </cell>
          <cell r="V918">
            <v>33050</v>
          </cell>
          <cell r="W918" t="str">
            <v>MZ. R LOTE 13 - LA MERCED - TRUJILLO</v>
          </cell>
          <cell r="X918" t="str">
            <v/>
          </cell>
          <cell r="Y918" t="str">
            <v/>
          </cell>
        </row>
        <row r="919">
          <cell r="A919">
            <v>1353</v>
          </cell>
          <cell r="B919" t="str">
            <v>MEDICINA</v>
          </cell>
          <cell r="C919" t="str">
            <v>MEDICINA</v>
          </cell>
          <cell r="D919" t="str">
            <v>BARRANTES CABRERA MOISES</v>
          </cell>
          <cell r="E919" t="str">
            <v>NOMBRADO</v>
          </cell>
          <cell r="F919" t="str">
            <v>PRINCIPAL TC</v>
          </cell>
          <cell r="G919">
            <v>485</v>
          </cell>
          <cell r="H919">
            <v>1</v>
          </cell>
          <cell r="I919">
            <v>638.54</v>
          </cell>
          <cell r="J919">
            <v>1170</v>
          </cell>
          <cell r="L919" t="str">
            <v>M</v>
          </cell>
          <cell r="M919" t="str">
            <v>PRI TC</v>
          </cell>
          <cell r="N919">
            <v>17800807</v>
          </cell>
          <cell r="O919">
            <v>20530</v>
          </cell>
          <cell r="P919" t="str">
            <v>MEDICO CIRUJANO</v>
          </cell>
          <cell r="Q919" t="str">
            <v>MAESTRO</v>
          </cell>
          <cell r="S919" t="str">
            <v>DOCTOR</v>
          </cell>
          <cell r="U919" t="str">
            <v>CASADO</v>
          </cell>
          <cell r="V919">
            <v>26558</v>
          </cell>
          <cell r="W919" t="str">
            <v>AV. AMERICA SUR N° 4060 - SAN ANDRES - TRUJILLO</v>
          </cell>
          <cell r="X919" t="str">
            <v/>
          </cell>
          <cell r="Y919" t="str">
            <v/>
          </cell>
        </row>
        <row r="920">
          <cell r="A920">
            <v>1416</v>
          </cell>
          <cell r="B920" t="str">
            <v>MEDICINA</v>
          </cell>
          <cell r="C920" t="str">
            <v>MEDICINA</v>
          </cell>
          <cell r="D920" t="str">
            <v>VICUÑA PEREZ HUGO ALFREDO</v>
          </cell>
          <cell r="E920" t="str">
            <v>NOMBRADO</v>
          </cell>
          <cell r="F920" t="str">
            <v>PRINCIPAL TC</v>
          </cell>
          <cell r="G920">
            <v>486</v>
          </cell>
          <cell r="H920">
            <v>1</v>
          </cell>
          <cell r="I920">
            <v>638.54</v>
          </cell>
          <cell r="J920">
            <v>1170</v>
          </cell>
          <cell r="L920" t="str">
            <v>M</v>
          </cell>
          <cell r="M920" t="str">
            <v>PRI TC</v>
          </cell>
          <cell r="N920">
            <v>17909501</v>
          </cell>
          <cell r="O920">
            <v>20530</v>
          </cell>
          <cell r="P920" t="str">
            <v>MEDICO CIRUJANO</v>
          </cell>
          <cell r="Q920" t="str">
            <v>MAESTRO</v>
          </cell>
          <cell r="S920" t="str">
            <v>DOCTOR</v>
          </cell>
          <cell r="U920" t="str">
            <v>CASADO</v>
          </cell>
          <cell r="V920">
            <v>26785</v>
          </cell>
          <cell r="W920" t="str">
            <v>MANSICHE N° 874 - BARRIO MEDICO - TRUJILLO</v>
          </cell>
          <cell r="X920" t="str">
            <v/>
          </cell>
          <cell r="Y920" t="str">
            <v/>
          </cell>
        </row>
        <row r="921">
          <cell r="A921">
            <v>1470</v>
          </cell>
          <cell r="B921" t="str">
            <v>MEDICINA</v>
          </cell>
          <cell r="C921" t="str">
            <v>MEDICINA</v>
          </cell>
          <cell r="D921" t="str">
            <v>ROMERO CANO RICARDO VICTOR</v>
          </cell>
          <cell r="E921" t="str">
            <v>NOMBRADO</v>
          </cell>
          <cell r="F921" t="str">
            <v>PRINCIPAL TC</v>
          </cell>
          <cell r="G921">
            <v>487</v>
          </cell>
          <cell r="H921">
            <v>1</v>
          </cell>
          <cell r="I921">
            <v>638.54</v>
          </cell>
          <cell r="J921">
            <v>1170</v>
          </cell>
          <cell r="L921" t="str">
            <v>M</v>
          </cell>
          <cell r="M921" t="str">
            <v>PRI TC</v>
          </cell>
          <cell r="N921">
            <v>17850178</v>
          </cell>
          <cell r="O921">
            <v>20530</v>
          </cell>
          <cell r="P921" t="str">
            <v>MEDICO CIRUJANO</v>
          </cell>
          <cell r="Q921" t="str">
            <v>MAESTRO</v>
          </cell>
          <cell r="S921" t="str">
            <v xml:space="preserve"> </v>
          </cell>
          <cell r="U921" t="str">
            <v>CASADO</v>
          </cell>
          <cell r="V921">
            <v>23863</v>
          </cell>
          <cell r="W921" t="str">
            <v>LUIS ALBRETH N° 528 - LAS QUINTANAS - TRUJILLO</v>
          </cell>
          <cell r="X921" t="str">
            <v/>
          </cell>
          <cell r="Y921" t="str">
            <v/>
          </cell>
        </row>
        <row r="922">
          <cell r="A922">
            <v>1501</v>
          </cell>
          <cell r="B922" t="str">
            <v>MEDICINA</v>
          </cell>
          <cell r="C922" t="str">
            <v>MEDICINA</v>
          </cell>
          <cell r="D922" t="str">
            <v>VILLANUEVA GALLO HUGO HUMBERTO</v>
          </cell>
          <cell r="E922" t="str">
            <v>NOMBRADO</v>
          </cell>
          <cell r="F922" t="str">
            <v>PRINCIPAL TC</v>
          </cell>
          <cell r="G922">
            <v>488</v>
          </cell>
          <cell r="H922">
            <v>1</v>
          </cell>
          <cell r="I922">
            <v>638.54</v>
          </cell>
          <cell r="J922">
            <v>1170</v>
          </cell>
          <cell r="L922" t="str">
            <v>M</v>
          </cell>
          <cell r="M922" t="str">
            <v>PRI TC</v>
          </cell>
          <cell r="N922">
            <v>17847596</v>
          </cell>
          <cell r="O922">
            <v>20530</v>
          </cell>
          <cell r="P922" t="str">
            <v>MEDICO CIRUJANO</v>
          </cell>
          <cell r="Q922" t="str">
            <v xml:space="preserve"> </v>
          </cell>
          <cell r="S922" t="str">
            <v xml:space="preserve"> </v>
          </cell>
          <cell r="U922" t="str">
            <v>CASADO</v>
          </cell>
          <cell r="V922">
            <v>27104</v>
          </cell>
          <cell r="W922" t="str">
            <v>MARTINEZ DE CONPAGÑON N° 503 - SAN ANDRES - TRUJILLO</v>
          </cell>
          <cell r="X922" t="str">
            <v/>
          </cell>
          <cell r="Y922" t="str">
            <v/>
          </cell>
        </row>
        <row r="923">
          <cell r="A923">
            <v>1772</v>
          </cell>
          <cell r="B923" t="str">
            <v>MEDICINA</v>
          </cell>
          <cell r="C923" t="str">
            <v>MEDICINA</v>
          </cell>
          <cell r="D923" t="str">
            <v>SANCHEZ CHAVEZ MANUEL ANIBAL</v>
          </cell>
          <cell r="E923" t="str">
            <v>NOMBRADO</v>
          </cell>
          <cell r="F923" t="str">
            <v>PRINCIPAL TC</v>
          </cell>
          <cell r="G923">
            <v>489</v>
          </cell>
          <cell r="H923">
            <v>1</v>
          </cell>
          <cell r="I923">
            <v>631</v>
          </cell>
          <cell r="J923">
            <v>1170</v>
          </cell>
          <cell r="L923" t="str">
            <v>M</v>
          </cell>
          <cell r="M923" t="str">
            <v>PRI TC</v>
          </cell>
          <cell r="N923">
            <v>17837212</v>
          </cell>
          <cell r="O923" t="str">
            <v>A.F.P</v>
          </cell>
          <cell r="P923" t="str">
            <v>MEDICO CIRUJANO</v>
          </cell>
          <cell r="Q923" t="str">
            <v xml:space="preserve"> </v>
          </cell>
          <cell r="S923" t="str">
            <v xml:space="preserve"> </v>
          </cell>
          <cell r="U923" t="str">
            <v>CASADO</v>
          </cell>
          <cell r="V923">
            <v>28216</v>
          </cell>
          <cell r="W923" t="str">
            <v>VICTOR FAJARDO N° 285 - SANTA MARIA V ETAPA - TRUJILLO</v>
          </cell>
          <cell r="X923" t="str">
            <v/>
          </cell>
          <cell r="Y923" t="str">
            <v/>
          </cell>
        </row>
        <row r="924">
          <cell r="A924">
            <v>1913</v>
          </cell>
          <cell r="B924" t="str">
            <v>MEDICINA</v>
          </cell>
          <cell r="C924" t="str">
            <v>MEDICINA</v>
          </cell>
          <cell r="D924" t="str">
            <v>PEREDA VASQUEZ FIRDUSI SAHUARAURA</v>
          </cell>
          <cell r="E924" t="str">
            <v>NOMBRADO</v>
          </cell>
          <cell r="F924" t="str">
            <v>PRINCIPAL TC</v>
          </cell>
          <cell r="G924">
            <v>490</v>
          </cell>
          <cell r="H924">
            <v>1</v>
          </cell>
          <cell r="I924">
            <v>631</v>
          </cell>
          <cell r="J924">
            <v>1170</v>
          </cell>
          <cell r="L924" t="str">
            <v>M</v>
          </cell>
          <cell r="M924" t="str">
            <v>PRI TC</v>
          </cell>
          <cell r="N924">
            <v>17824362</v>
          </cell>
          <cell r="O924" t="str">
            <v>A.F.P</v>
          </cell>
          <cell r="P924" t="str">
            <v>MEDICO CIRUJANO</v>
          </cell>
          <cell r="Q924" t="str">
            <v xml:space="preserve"> </v>
          </cell>
          <cell r="S924" t="str">
            <v xml:space="preserve"> </v>
          </cell>
          <cell r="U924" t="str">
            <v>CASADO</v>
          </cell>
          <cell r="V924">
            <v>28682</v>
          </cell>
          <cell r="W924" t="str">
            <v>SAN VALENTIN N° 190 - SAN ANDRES III ETAPA - TRUJILLO</v>
          </cell>
          <cell r="X924" t="str">
            <v/>
          </cell>
          <cell r="Y924" t="str">
            <v/>
          </cell>
        </row>
        <row r="925">
          <cell r="A925">
            <v>1916</v>
          </cell>
          <cell r="B925" t="str">
            <v>MEDICINA</v>
          </cell>
          <cell r="C925" t="str">
            <v>MEDICINA</v>
          </cell>
          <cell r="D925" t="str">
            <v>COMPEN DE ROJAS LUCRECIA</v>
          </cell>
          <cell r="E925" t="str">
            <v>NOMBRADO</v>
          </cell>
          <cell r="F925" t="str">
            <v>PRINCIPAL TC</v>
          </cell>
          <cell r="G925">
            <v>491</v>
          </cell>
          <cell r="H925">
            <v>1</v>
          </cell>
          <cell r="I925">
            <v>631</v>
          </cell>
          <cell r="J925">
            <v>1170</v>
          </cell>
          <cell r="L925" t="str">
            <v>F</v>
          </cell>
          <cell r="M925" t="str">
            <v>PRI TC</v>
          </cell>
          <cell r="N925">
            <v>17828218</v>
          </cell>
          <cell r="O925" t="str">
            <v>A.F.P</v>
          </cell>
          <cell r="P925" t="str">
            <v>MEDICO CIRUJANO</v>
          </cell>
          <cell r="Q925" t="str">
            <v>MAESTRO</v>
          </cell>
          <cell r="S925" t="str">
            <v xml:space="preserve"> </v>
          </cell>
          <cell r="U925" t="str">
            <v>CASADO</v>
          </cell>
          <cell r="V925">
            <v>28703</v>
          </cell>
          <cell r="W925" t="str">
            <v>TEODORO VARCARCEL N° 621 - PRIMAVERA - TRUJILLO</v>
          </cell>
          <cell r="X925" t="str">
            <v/>
          </cell>
          <cell r="Y925" t="str">
            <v/>
          </cell>
        </row>
        <row r="926">
          <cell r="A926">
            <v>4683</v>
          </cell>
          <cell r="B926" t="str">
            <v>MEDICINA</v>
          </cell>
          <cell r="C926" t="str">
            <v>MEDICINA</v>
          </cell>
          <cell r="D926" t="str">
            <v>CONCEPCION URTEAGA LUIS ALBERTO</v>
          </cell>
          <cell r="E926" t="str">
            <v>NOMBRADO</v>
          </cell>
          <cell r="F926" t="str">
            <v>PRINCIPAL TC</v>
          </cell>
          <cell r="G926">
            <v>492</v>
          </cell>
          <cell r="H926">
            <v>1</v>
          </cell>
          <cell r="I926">
            <v>284.22000000000003</v>
          </cell>
          <cell r="J926">
            <v>1170</v>
          </cell>
          <cell r="L926" t="str">
            <v>M</v>
          </cell>
          <cell r="M926" t="str">
            <v>PRI TC</v>
          </cell>
          <cell r="N926">
            <v>18851437</v>
          </cell>
          <cell r="O926" t="str">
            <v>A.F.P</v>
          </cell>
          <cell r="P926" t="str">
            <v>MEDICO CIRUJANO</v>
          </cell>
          <cell r="Q926" t="str">
            <v>MAESTRO</v>
          </cell>
          <cell r="S926" t="str">
            <v>DOCTOR</v>
          </cell>
          <cell r="U926" t="str">
            <v>CASADO</v>
          </cell>
          <cell r="V926">
            <v>35069</v>
          </cell>
          <cell r="W926" t="str">
            <v>HUAMAN N° 242 - VISTA ALEGRE - VICTOR LARCO</v>
          </cell>
          <cell r="X926">
            <v>5</v>
          </cell>
          <cell r="Y926" t="str">
            <v>JEFE DE DEPARTAMENTO</v>
          </cell>
        </row>
        <row r="927">
          <cell r="A927">
            <v>1917</v>
          </cell>
          <cell r="B927" t="str">
            <v>MEDICINA</v>
          </cell>
          <cell r="C927" t="str">
            <v>MEDICINA</v>
          </cell>
          <cell r="D927" t="str">
            <v>GUERRA MARTINEZ JOSE ROLANDO</v>
          </cell>
          <cell r="E927" t="str">
            <v>NOMBRADO</v>
          </cell>
          <cell r="F927" t="str">
            <v>PRINCIPAL TC</v>
          </cell>
          <cell r="G927">
            <v>493</v>
          </cell>
          <cell r="H927">
            <v>1</v>
          </cell>
          <cell r="I927">
            <v>622.41999999999996</v>
          </cell>
          <cell r="J927">
            <v>1170</v>
          </cell>
          <cell r="L927" t="str">
            <v>M</v>
          </cell>
          <cell r="M927" t="str">
            <v>PRI TC</v>
          </cell>
          <cell r="N927">
            <v>17894904</v>
          </cell>
          <cell r="O927" t="str">
            <v>A.F.P</v>
          </cell>
          <cell r="P927" t="str">
            <v>MEDICO CIRUJANO</v>
          </cell>
          <cell r="Q927" t="str">
            <v>MAESTRO</v>
          </cell>
          <cell r="S927" t="str">
            <v xml:space="preserve"> </v>
          </cell>
          <cell r="U927" t="str">
            <v>CASADO</v>
          </cell>
          <cell r="V927">
            <v>28688</v>
          </cell>
          <cell r="W927" t="str">
            <v>LOS RUBIES # 473 - SANTA INES - TRUJILLO</v>
          </cell>
          <cell r="X927" t="str">
            <v/>
          </cell>
          <cell r="Y927" t="str">
            <v/>
          </cell>
        </row>
        <row r="928">
          <cell r="A928">
            <v>1631</v>
          </cell>
          <cell r="B928" t="str">
            <v>MEDICINA</v>
          </cell>
          <cell r="C928" t="str">
            <v>MEDICINA</v>
          </cell>
          <cell r="D928" t="str">
            <v>ROJAS RODRIGUEZ ESMIDIO ELMER</v>
          </cell>
          <cell r="E928" t="str">
            <v>NOMBRADO</v>
          </cell>
          <cell r="F928" t="str">
            <v>ASOCIADO TC</v>
          </cell>
          <cell r="G928">
            <v>498</v>
          </cell>
          <cell r="H928">
            <v>1</v>
          </cell>
          <cell r="I928">
            <v>280.62</v>
          </cell>
          <cell r="J928">
            <v>560</v>
          </cell>
          <cell r="L928" t="str">
            <v>M</v>
          </cell>
          <cell r="M928" t="str">
            <v>ASO TC</v>
          </cell>
          <cell r="N928">
            <v>17828219</v>
          </cell>
          <cell r="O928" t="str">
            <v>A.F.P</v>
          </cell>
          <cell r="P928" t="str">
            <v>MEDICO CIRUJANO</v>
          </cell>
          <cell r="Q928" t="str">
            <v xml:space="preserve"> </v>
          </cell>
          <cell r="S928" t="str">
            <v xml:space="preserve"> </v>
          </cell>
          <cell r="U928" t="str">
            <v>CASADO</v>
          </cell>
          <cell r="V928">
            <v>27454</v>
          </cell>
          <cell r="W928" t="str">
            <v>T. VALCARCEL N° 621 - PRIMAVERA - TRUJILLO</v>
          </cell>
          <cell r="X928" t="str">
            <v/>
          </cell>
          <cell r="Y928" t="str">
            <v/>
          </cell>
        </row>
        <row r="929">
          <cell r="A929">
            <v>2965</v>
          </cell>
          <cell r="B929" t="str">
            <v>MEDICINA</v>
          </cell>
          <cell r="C929" t="str">
            <v>MEDICINA</v>
          </cell>
          <cell r="D929" t="str">
            <v>GAVIDIA RUIZ ANGEL NAPOLEON</v>
          </cell>
          <cell r="E929" t="str">
            <v>NOMBRADO</v>
          </cell>
          <cell r="F929" t="str">
            <v>ASOCIADO TC</v>
          </cell>
          <cell r="G929">
            <v>500</v>
          </cell>
          <cell r="H929">
            <v>1</v>
          </cell>
          <cell r="I929">
            <v>118.92</v>
          </cell>
          <cell r="J929">
            <v>560</v>
          </cell>
          <cell r="L929" t="str">
            <v>M</v>
          </cell>
          <cell r="M929" t="str">
            <v>ASO TC</v>
          </cell>
          <cell r="N929">
            <v>19096402</v>
          </cell>
          <cell r="O929" t="str">
            <v>A.F.P</v>
          </cell>
          <cell r="P929" t="str">
            <v>MEDICO CIRUJANO</v>
          </cell>
          <cell r="Q929" t="str">
            <v>MAESTRO</v>
          </cell>
          <cell r="S929" t="str">
            <v xml:space="preserve"> </v>
          </cell>
          <cell r="U929" t="str">
            <v>CASADO</v>
          </cell>
          <cell r="V929">
            <v>31936</v>
          </cell>
          <cell r="W929" t="str">
            <v>LUIS VALLE GOICOCHEA N° 308 - PALERMO - TRUJILLO</v>
          </cell>
          <cell r="X929" t="str">
            <v/>
          </cell>
          <cell r="Y929" t="str">
            <v/>
          </cell>
        </row>
        <row r="930">
          <cell r="A930">
            <v>4604</v>
          </cell>
          <cell r="B930" t="str">
            <v>MEDICINA</v>
          </cell>
          <cell r="C930" t="str">
            <v>MEDICINA</v>
          </cell>
          <cell r="D930" t="str">
            <v>PLASENCIA ANGULO WILLY FELIPE</v>
          </cell>
          <cell r="E930" t="str">
            <v>NOMBRADO</v>
          </cell>
          <cell r="F930" t="str">
            <v>ASOCIADO TC</v>
          </cell>
          <cell r="G930">
            <v>502</v>
          </cell>
          <cell r="H930">
            <v>1</v>
          </cell>
          <cell r="I930">
            <v>127.72</v>
          </cell>
          <cell r="J930">
            <v>280</v>
          </cell>
          <cell r="L930" t="str">
            <v>M</v>
          </cell>
          <cell r="M930" t="str">
            <v>AUX TC</v>
          </cell>
          <cell r="N930">
            <v>17859058</v>
          </cell>
          <cell r="O930" t="str">
            <v>A.F.P</v>
          </cell>
          <cell r="P930" t="str">
            <v>MEDICO CIRUJANO</v>
          </cell>
          <cell r="Q930" t="str">
            <v>MAESTRO</v>
          </cell>
          <cell r="S930" t="str">
            <v xml:space="preserve"> </v>
          </cell>
          <cell r="U930" t="str">
            <v>CASADO</v>
          </cell>
          <cell r="V930">
            <v>34680</v>
          </cell>
          <cell r="W930" t="str">
            <v>MZ. "D" LOTE 46 - LA ESMERALDA - TRUJILLO</v>
          </cell>
          <cell r="X930" t="str">
            <v/>
          </cell>
          <cell r="Y930" t="str">
            <v/>
          </cell>
        </row>
        <row r="931">
          <cell r="A931">
            <v>4226</v>
          </cell>
          <cell r="B931" t="str">
            <v>MEDICINA</v>
          </cell>
          <cell r="C931" t="str">
            <v>MEDICINA</v>
          </cell>
          <cell r="D931" t="str">
            <v>ALAYO PAREDES JORGE COSME</v>
          </cell>
          <cell r="E931" t="str">
            <v>NOMBRADO</v>
          </cell>
          <cell r="F931" t="str">
            <v>ASOCIADO TC</v>
          </cell>
          <cell r="G931">
            <v>506</v>
          </cell>
          <cell r="H931">
            <v>1</v>
          </cell>
          <cell r="I931">
            <v>277.08</v>
          </cell>
          <cell r="J931">
            <v>560</v>
          </cell>
          <cell r="L931" t="str">
            <v>M</v>
          </cell>
          <cell r="M931" t="str">
            <v>ASO TC</v>
          </cell>
          <cell r="N931">
            <v>17839713</v>
          </cell>
          <cell r="O931" t="str">
            <v>A.F.P</v>
          </cell>
          <cell r="P931" t="str">
            <v>MEDICO CIRUJANO</v>
          </cell>
          <cell r="Q931" t="str">
            <v>MAESTRO</v>
          </cell>
          <cell r="S931" t="str">
            <v xml:space="preserve"> </v>
          </cell>
          <cell r="U931" t="str">
            <v>CASADO</v>
          </cell>
          <cell r="V931">
            <v>33758</v>
          </cell>
          <cell r="W931" t="str">
            <v>MZ. H LOTE 3 III ETAPA - MONSERRATE - TRUJILLO</v>
          </cell>
          <cell r="X931" t="str">
            <v/>
          </cell>
          <cell r="Y931" t="str">
            <v/>
          </cell>
        </row>
        <row r="932">
          <cell r="A932">
            <v>3198</v>
          </cell>
          <cell r="B932" t="str">
            <v>MEDICINA</v>
          </cell>
          <cell r="C932" t="str">
            <v>MEDICINA</v>
          </cell>
          <cell r="D932" t="str">
            <v>ALQUIZAR HORNA OSCAR NERI</v>
          </cell>
          <cell r="E932" t="str">
            <v>NOMBRADO</v>
          </cell>
          <cell r="F932" t="str">
            <v>ASOCIADO TC</v>
          </cell>
          <cell r="G932">
            <v>508</v>
          </cell>
          <cell r="H932">
            <v>1</v>
          </cell>
          <cell r="I932">
            <v>265.42</v>
          </cell>
          <cell r="J932">
            <v>560</v>
          </cell>
          <cell r="L932" t="str">
            <v>M</v>
          </cell>
          <cell r="M932" t="str">
            <v>ASO TC</v>
          </cell>
          <cell r="N932" t="str">
            <v>EXTRANJ.</v>
          </cell>
          <cell r="O932" t="str">
            <v>A.F.P</v>
          </cell>
          <cell r="P932" t="str">
            <v>MEDICO CIRUJANO</v>
          </cell>
          <cell r="Q932" t="str">
            <v>MAESTRO</v>
          </cell>
          <cell r="S932" t="str">
            <v xml:space="preserve"> </v>
          </cell>
          <cell r="U932" t="str">
            <v>CASADO</v>
          </cell>
          <cell r="V932">
            <v>32218</v>
          </cell>
          <cell r="W932" t="str">
            <v>MANCO CAPAC N° 855 - SANTA MARIA - TRUJILLO</v>
          </cell>
          <cell r="X932" t="str">
            <v/>
          </cell>
          <cell r="Y932" t="str">
            <v/>
          </cell>
        </row>
        <row r="933">
          <cell r="A933">
            <v>2832</v>
          </cell>
          <cell r="B933" t="str">
            <v>MEDICINA</v>
          </cell>
          <cell r="C933" t="str">
            <v>MEDICINA</v>
          </cell>
          <cell r="D933" t="str">
            <v>PAJARES MARQUEZ TITO ALFONSO CAMILO</v>
          </cell>
          <cell r="E933" t="str">
            <v>NOMBRADO</v>
          </cell>
          <cell r="F933" t="str">
            <v>ASOCIADO TC</v>
          </cell>
          <cell r="G933">
            <v>514</v>
          </cell>
          <cell r="H933">
            <v>1</v>
          </cell>
          <cell r="I933">
            <v>281.7</v>
          </cell>
          <cell r="J933">
            <v>560</v>
          </cell>
          <cell r="L933" t="str">
            <v>M</v>
          </cell>
          <cell r="M933" t="str">
            <v>ASO TC</v>
          </cell>
          <cell r="N933">
            <v>17857783</v>
          </cell>
          <cell r="O933" t="str">
            <v>A.F.P</v>
          </cell>
          <cell r="P933" t="str">
            <v>MEDICO CIRUJANO</v>
          </cell>
          <cell r="Q933" t="str">
            <v xml:space="preserve"> </v>
          </cell>
          <cell r="S933" t="str">
            <v xml:space="preserve"> </v>
          </cell>
          <cell r="U933" t="str">
            <v>CASADO</v>
          </cell>
          <cell r="V933">
            <v>31371</v>
          </cell>
          <cell r="W933" t="str">
            <v xml:space="preserve">RAYMONDI N° 102 HUANCHACO -  - </v>
          </cell>
          <cell r="X933" t="str">
            <v/>
          </cell>
          <cell r="Y933" t="str">
            <v/>
          </cell>
        </row>
        <row r="934">
          <cell r="A934">
            <v>4166</v>
          </cell>
          <cell r="B934" t="str">
            <v>MEDICINA</v>
          </cell>
          <cell r="C934" t="str">
            <v>MEDICINA</v>
          </cell>
          <cell r="D934" t="str">
            <v>DIAZ PLASENCIA JUAN ALBERTO</v>
          </cell>
          <cell r="E934" t="str">
            <v>NOMBRADO</v>
          </cell>
          <cell r="F934" t="str">
            <v>ASOCIADO TP 20 H</v>
          </cell>
          <cell r="G934">
            <v>515</v>
          </cell>
          <cell r="H934">
            <v>1</v>
          </cell>
          <cell r="I934">
            <v>25.2</v>
          </cell>
          <cell r="J934">
            <v>280</v>
          </cell>
          <cell r="L934" t="str">
            <v>M</v>
          </cell>
          <cell r="M934" t="str">
            <v>ASO TP</v>
          </cell>
          <cell r="N934">
            <v>17810115</v>
          </cell>
          <cell r="O934" t="str">
            <v>A.F.P</v>
          </cell>
          <cell r="P934" t="str">
            <v>MEDICO CIRUJANO</v>
          </cell>
          <cell r="Q934" t="str">
            <v>MAESTRO</v>
          </cell>
          <cell r="S934" t="str">
            <v>DOCTOR</v>
          </cell>
          <cell r="U934" t="str">
            <v>CASADO</v>
          </cell>
          <cell r="V934">
            <v>33557</v>
          </cell>
          <cell r="W934" t="str">
            <v>LAS CASUARINAS 208-210 - SANTA EDELMIRA - VICTOR LARCO</v>
          </cell>
          <cell r="X934" t="str">
            <v/>
          </cell>
          <cell r="Y934" t="str">
            <v/>
          </cell>
        </row>
        <row r="935">
          <cell r="A935">
            <v>1993</v>
          </cell>
          <cell r="B935" t="str">
            <v>MEDICINA</v>
          </cell>
          <cell r="C935" t="str">
            <v>MEDICINA</v>
          </cell>
          <cell r="D935" t="str">
            <v>GUTIERREZ ZERPA HUGO ARNALDO</v>
          </cell>
          <cell r="E935" t="str">
            <v>NOMBRADO</v>
          </cell>
          <cell r="F935" t="str">
            <v>AUXILIAR TC</v>
          </cell>
          <cell r="G935">
            <v>519</v>
          </cell>
          <cell r="H935">
            <v>1</v>
          </cell>
          <cell r="I935">
            <v>124.98</v>
          </cell>
          <cell r="J935">
            <v>280</v>
          </cell>
          <cell r="L935" t="str">
            <v>M</v>
          </cell>
          <cell r="M935" t="str">
            <v>AUX TC</v>
          </cell>
          <cell r="N935">
            <v>17814086</v>
          </cell>
          <cell r="O935" t="str">
            <v>A.F.P</v>
          </cell>
          <cell r="P935" t="str">
            <v>MEDICO CIRUJANO</v>
          </cell>
          <cell r="Q935" t="str">
            <v xml:space="preserve"> </v>
          </cell>
          <cell r="S935" t="str">
            <v xml:space="preserve"> </v>
          </cell>
          <cell r="U935" t="str">
            <v>CASADO</v>
          </cell>
          <cell r="V935">
            <v>29105</v>
          </cell>
          <cell r="W935" t="str">
            <v>ATAHUALPA N° 232 - SANTA MARIA - TRUJILLO</v>
          </cell>
          <cell r="X935" t="str">
            <v/>
          </cell>
          <cell r="Y935" t="str">
            <v/>
          </cell>
        </row>
        <row r="936">
          <cell r="A936">
            <v>3248</v>
          </cell>
          <cell r="B936" t="str">
            <v>MEDICINA</v>
          </cell>
          <cell r="C936" t="str">
            <v>MEDICINA</v>
          </cell>
          <cell r="D936" t="str">
            <v>RAMIREZ BOCANEGRA MAXIMO ALFREDO</v>
          </cell>
          <cell r="E936" t="str">
            <v>NOMBRADO</v>
          </cell>
          <cell r="F936" t="str">
            <v>AUXILIAR TC</v>
          </cell>
          <cell r="G936">
            <v>520</v>
          </cell>
          <cell r="H936">
            <v>1</v>
          </cell>
          <cell r="I936">
            <v>124.24</v>
          </cell>
          <cell r="J936">
            <v>280</v>
          </cell>
          <cell r="L936" t="str">
            <v>M</v>
          </cell>
          <cell r="M936" t="str">
            <v>AUX TC</v>
          </cell>
          <cell r="N936">
            <v>17874745</v>
          </cell>
          <cell r="O936" t="str">
            <v>A.F.P</v>
          </cell>
          <cell r="P936" t="str">
            <v>MEDICO CIRUJANO</v>
          </cell>
          <cell r="Q936" t="str">
            <v xml:space="preserve"> </v>
          </cell>
          <cell r="S936" t="str">
            <v xml:space="preserve"> </v>
          </cell>
          <cell r="U936" t="str">
            <v>CASADO</v>
          </cell>
          <cell r="V936">
            <v>32417</v>
          </cell>
          <cell r="W936" t="str">
            <v>LAS MAGNOLIAS # 413 - CALIFORNIA - VICTOR LARCO</v>
          </cell>
          <cell r="X936" t="str">
            <v/>
          </cell>
          <cell r="Y936" t="str">
            <v/>
          </cell>
        </row>
        <row r="937">
          <cell r="A937">
            <v>5395</v>
          </cell>
          <cell r="B937" t="str">
            <v>MEDICINA</v>
          </cell>
          <cell r="C937" t="str">
            <v>MEDICINA</v>
          </cell>
          <cell r="D937" t="str">
            <v>VILELA DESPOSORIO CARLOS DAVID</v>
          </cell>
          <cell r="E937" t="str">
            <v>NOMBRADO</v>
          </cell>
          <cell r="F937" t="str">
            <v>AUXILIAR TC</v>
          </cell>
          <cell r="G937">
            <v>521</v>
          </cell>
          <cell r="H937">
            <v>1</v>
          </cell>
          <cell r="I937">
            <v>130.38</v>
          </cell>
          <cell r="J937">
            <v>280</v>
          </cell>
          <cell r="L937" t="str">
            <v>M</v>
          </cell>
          <cell r="M937" t="str">
            <v>AUX TC</v>
          </cell>
          <cell r="N937">
            <v>17815868</v>
          </cell>
          <cell r="O937" t="str">
            <v>A.F.P</v>
          </cell>
          <cell r="P937" t="str">
            <v>MEDICO CIRUJANO</v>
          </cell>
          <cell r="Q937" t="str">
            <v>MAESTRO</v>
          </cell>
          <cell r="S937" t="str">
            <v xml:space="preserve"> </v>
          </cell>
          <cell r="U937" t="str">
            <v>SOLTERO</v>
          </cell>
          <cell r="V937">
            <v>37628</v>
          </cell>
          <cell r="W937" t="str">
            <v>CARLOS BACA FLOR - STO. DOMINGUITO - TRUJILLO</v>
          </cell>
          <cell r="X937" t="str">
            <v/>
          </cell>
          <cell r="Y937" t="str">
            <v/>
          </cell>
        </row>
        <row r="938">
          <cell r="A938">
            <v>5448</v>
          </cell>
          <cell r="B938" t="str">
            <v>MEDICINA</v>
          </cell>
          <cell r="C938" t="str">
            <v>MEDICINA</v>
          </cell>
          <cell r="D938" t="str">
            <v>ASMAT ANHUAMAN ANA MARISELA</v>
          </cell>
          <cell r="E938" t="str">
            <v>NOMBRADO</v>
          </cell>
          <cell r="F938" t="str">
            <v>AUXILIAR TC</v>
          </cell>
          <cell r="G938">
            <v>522</v>
          </cell>
          <cell r="H938">
            <v>1</v>
          </cell>
          <cell r="I938">
            <v>0</v>
          </cell>
          <cell r="J938">
            <v>280</v>
          </cell>
          <cell r="L938" t="str">
            <v>F</v>
          </cell>
          <cell r="M938" t="str">
            <v>AUX TC</v>
          </cell>
          <cell r="N938">
            <v>17848724</v>
          </cell>
          <cell r="O938" t="str">
            <v>A.F.P.</v>
          </cell>
          <cell r="P938" t="str">
            <v>MEDICO CIRUJANO</v>
          </cell>
          <cell r="Q938" t="str">
            <v xml:space="preserve"> </v>
          </cell>
          <cell r="S938" t="str">
            <v xml:space="preserve"> </v>
          </cell>
          <cell r="U938" t="str">
            <v>SOLTERA</v>
          </cell>
          <cell r="V938">
            <v>37834</v>
          </cell>
          <cell r="W938" t="str">
            <v>MANSICHE # 1283 A -12 - SAN SALVADOR - TRUJILLO</v>
          </cell>
          <cell r="X938" t="str">
            <v/>
          </cell>
          <cell r="Y938" t="str">
            <v/>
          </cell>
        </row>
        <row r="939">
          <cell r="A939">
            <v>4953</v>
          </cell>
          <cell r="B939" t="str">
            <v>MEDICINA</v>
          </cell>
          <cell r="C939" t="str">
            <v>MEDICINA</v>
          </cell>
          <cell r="D939" t="str">
            <v>VALVERDE LOPEZ JENNY CARLOTA</v>
          </cell>
          <cell r="E939" t="str">
            <v>NOMBRADO</v>
          </cell>
          <cell r="F939" t="str">
            <v>AUXILIAR TC</v>
          </cell>
          <cell r="G939">
            <v>524</v>
          </cell>
          <cell r="H939">
            <v>1</v>
          </cell>
          <cell r="I939">
            <v>130.38</v>
          </cell>
          <cell r="J939">
            <v>280</v>
          </cell>
          <cell r="L939" t="str">
            <v>F</v>
          </cell>
          <cell r="M939" t="str">
            <v>AUX TC</v>
          </cell>
          <cell r="N939">
            <v>18136456</v>
          </cell>
          <cell r="O939" t="str">
            <v>A.F.P</v>
          </cell>
          <cell r="P939" t="str">
            <v>MEDICO CIRUJANO</v>
          </cell>
          <cell r="Q939" t="str">
            <v xml:space="preserve"> </v>
          </cell>
          <cell r="S939" t="str">
            <v xml:space="preserve"> </v>
          </cell>
          <cell r="U939" t="str">
            <v>CASADA</v>
          </cell>
          <cell r="V939">
            <v>36283</v>
          </cell>
          <cell r="W939" t="str">
            <v>PARAGUAY 357 - EL RECREO - TRUJILLO</v>
          </cell>
          <cell r="X939" t="str">
            <v/>
          </cell>
          <cell r="Y939" t="str">
            <v/>
          </cell>
        </row>
        <row r="940">
          <cell r="A940">
            <v>5447</v>
          </cell>
          <cell r="B940" t="str">
            <v>MEDICINA</v>
          </cell>
          <cell r="C940" t="str">
            <v>MEDICINA</v>
          </cell>
          <cell r="D940" t="str">
            <v>ALDAVE HERRERA AUGUSTO MANUEL</v>
          </cell>
          <cell r="E940" t="str">
            <v>NOMBRADO</v>
          </cell>
          <cell r="F940" t="str">
            <v>AUXILIAR TP 20 H</v>
          </cell>
          <cell r="G940">
            <v>525</v>
          </cell>
          <cell r="H940">
            <v>1</v>
          </cell>
          <cell r="I940">
            <v>0</v>
          </cell>
          <cell r="J940">
            <v>0</v>
          </cell>
          <cell r="L940" t="str">
            <v>M</v>
          </cell>
          <cell r="M940" t="str">
            <v>AUX TP</v>
          </cell>
          <cell r="N940">
            <v>17817124</v>
          </cell>
          <cell r="O940" t="str">
            <v>A.F.P.</v>
          </cell>
          <cell r="P940" t="str">
            <v>MEDICO CIRUJANO</v>
          </cell>
          <cell r="Q940" t="str">
            <v xml:space="preserve"> </v>
          </cell>
          <cell r="S940" t="str">
            <v xml:space="preserve"> </v>
          </cell>
          <cell r="U940" t="str">
            <v>SOLTERO</v>
          </cell>
          <cell r="V940">
            <v>37834</v>
          </cell>
          <cell r="W940" t="str">
            <v>LOS LAURELES 263 - CALIFORNIA - TRUJILLO</v>
          </cell>
          <cell r="X940" t="str">
            <v/>
          </cell>
          <cell r="Y940" t="str">
            <v/>
          </cell>
        </row>
        <row r="941">
          <cell r="A941">
            <v>5446</v>
          </cell>
          <cell r="B941" t="str">
            <v>MEDICINA</v>
          </cell>
          <cell r="C941" t="str">
            <v>MEDICINA</v>
          </cell>
          <cell r="D941" t="str">
            <v>ABANTO MONTALVAN PERCY HERNAN</v>
          </cell>
          <cell r="E941" t="str">
            <v>NOMBRADO</v>
          </cell>
          <cell r="F941" t="str">
            <v>AUXILIAR TP 20 H</v>
          </cell>
          <cell r="G941">
            <v>526</v>
          </cell>
          <cell r="H941">
            <v>1</v>
          </cell>
          <cell r="I941">
            <v>0</v>
          </cell>
          <cell r="J941">
            <v>0</v>
          </cell>
          <cell r="L941" t="str">
            <v>M</v>
          </cell>
          <cell r="M941" t="str">
            <v>AUX TP</v>
          </cell>
          <cell r="N941">
            <v>17814806</v>
          </cell>
          <cell r="O941" t="str">
            <v>A.F.P.</v>
          </cell>
          <cell r="P941" t="str">
            <v>MEDICO CIRUJANO</v>
          </cell>
          <cell r="Q941" t="str">
            <v xml:space="preserve"> </v>
          </cell>
          <cell r="S941" t="str">
            <v xml:space="preserve"> </v>
          </cell>
          <cell r="U941" t="str">
            <v>CASADO</v>
          </cell>
          <cell r="V941">
            <v>37834</v>
          </cell>
          <cell r="W941" t="str">
            <v>SANTA LUCIA 350 V-18 DPTO. 301 - LA MERCED - TRUJILLO</v>
          </cell>
          <cell r="X941" t="str">
            <v/>
          </cell>
          <cell r="Y941" t="str">
            <v/>
          </cell>
        </row>
        <row r="942">
          <cell r="A942">
            <v>3197</v>
          </cell>
          <cell r="B942" t="str">
            <v>MEDICINA</v>
          </cell>
          <cell r="C942" t="str">
            <v>MEDICINA</v>
          </cell>
          <cell r="D942" t="str">
            <v>KCOMT CHE NELSON EDUARDO</v>
          </cell>
          <cell r="E942" t="str">
            <v>NOMBRADO</v>
          </cell>
          <cell r="F942" t="str">
            <v>AUXILIAR TP 20 H</v>
          </cell>
          <cell r="G942">
            <v>527</v>
          </cell>
          <cell r="H942">
            <v>1</v>
          </cell>
          <cell r="I942">
            <v>20.3</v>
          </cell>
          <cell r="J942">
            <v>140</v>
          </cell>
          <cell r="L942" t="str">
            <v>M</v>
          </cell>
          <cell r="M942" t="str">
            <v>AUX TP</v>
          </cell>
          <cell r="N942">
            <v>17894497</v>
          </cell>
          <cell r="O942" t="str">
            <v>A.F.P</v>
          </cell>
          <cell r="P942" t="str">
            <v>MEDICO CIRUJANO</v>
          </cell>
          <cell r="Q942" t="str">
            <v xml:space="preserve"> </v>
          </cell>
          <cell r="S942" t="str">
            <v xml:space="preserve"> </v>
          </cell>
          <cell r="U942" t="str">
            <v>CASADO</v>
          </cell>
          <cell r="V942">
            <v>32212</v>
          </cell>
          <cell r="W942" t="str">
            <v>COLOMBIA # 109 - EL RECREO - TRUJILLO</v>
          </cell>
          <cell r="X942" t="str">
            <v/>
          </cell>
          <cell r="Y942" t="str">
            <v/>
          </cell>
        </row>
        <row r="943">
          <cell r="A943">
            <v>4828</v>
          </cell>
          <cell r="B943" t="str">
            <v>MEDICINA</v>
          </cell>
          <cell r="C943" t="str">
            <v>MEDICINA</v>
          </cell>
          <cell r="D943" t="str">
            <v>OLIVERA GONZALEZ SILVIA MILAGRO</v>
          </cell>
          <cell r="E943" t="str">
            <v>NOMBRADO</v>
          </cell>
          <cell r="F943" t="str">
            <v>AUXILIAR TP 20 H</v>
          </cell>
          <cell r="G943">
            <v>528</v>
          </cell>
          <cell r="H943">
            <v>1</v>
          </cell>
          <cell r="I943">
            <v>29.34</v>
          </cell>
          <cell r="J943">
            <v>140</v>
          </cell>
          <cell r="L943" t="str">
            <v>F</v>
          </cell>
          <cell r="M943" t="str">
            <v>AUX TP</v>
          </cell>
          <cell r="N943">
            <v>47891582</v>
          </cell>
          <cell r="O943" t="str">
            <v>A.F.P</v>
          </cell>
          <cell r="P943" t="str">
            <v>MEDICO CIRUJANO</v>
          </cell>
          <cell r="Q943" t="str">
            <v xml:space="preserve"> </v>
          </cell>
          <cell r="S943" t="str">
            <v xml:space="preserve"> </v>
          </cell>
          <cell r="U943" t="str">
            <v>CASADA</v>
          </cell>
          <cell r="V943">
            <v>35886</v>
          </cell>
          <cell r="W943" t="str">
            <v>PALLARDELLI N° 355 - RAZURI - TRUJILLO</v>
          </cell>
          <cell r="X943" t="str">
            <v/>
          </cell>
          <cell r="Y943" t="str">
            <v/>
          </cell>
        </row>
        <row r="944">
          <cell r="A944">
            <v>5268</v>
          </cell>
          <cell r="B944" t="str">
            <v>MEDICINA</v>
          </cell>
          <cell r="C944" t="str">
            <v>MEDICINA</v>
          </cell>
          <cell r="D944" t="str">
            <v>SANCHEZ TAMAYO SEGUNDO ROGER</v>
          </cell>
          <cell r="E944" t="str">
            <v>NOMBRADO</v>
          </cell>
          <cell r="F944" t="str">
            <v>AUXILIAR TP 20 H</v>
          </cell>
          <cell r="G944">
            <v>529</v>
          </cell>
          <cell r="H944">
            <v>1</v>
          </cell>
          <cell r="I944">
            <v>0</v>
          </cell>
          <cell r="J944">
            <v>140</v>
          </cell>
          <cell r="L944" t="str">
            <v>M</v>
          </cell>
          <cell r="M944" t="str">
            <v>AUX TP</v>
          </cell>
          <cell r="N944">
            <v>17809242</v>
          </cell>
          <cell r="O944" t="str">
            <v>A.F.P.</v>
          </cell>
          <cell r="P944" t="str">
            <v>MEDICO CIRUJANO</v>
          </cell>
          <cell r="Q944" t="str">
            <v xml:space="preserve"> </v>
          </cell>
          <cell r="S944" t="str">
            <v xml:space="preserve"> </v>
          </cell>
          <cell r="U944" t="str">
            <v>CASADO</v>
          </cell>
          <cell r="V944">
            <v>37196</v>
          </cell>
          <cell r="W944" t="str">
            <v>LOS COCOTEROS 417 - EL GOLF - VICTOR LARCO</v>
          </cell>
          <cell r="X944" t="str">
            <v/>
          </cell>
          <cell r="Y944" t="str">
            <v/>
          </cell>
        </row>
        <row r="945">
          <cell r="A945">
            <v>4585</v>
          </cell>
          <cell r="B945" t="str">
            <v>MEDICINA</v>
          </cell>
          <cell r="C945" t="str">
            <v>MEDICINA</v>
          </cell>
          <cell r="D945" t="str">
            <v>DELGADO TELLO HUMBERTO</v>
          </cell>
          <cell r="E945" t="str">
            <v>NOMBRADO</v>
          </cell>
          <cell r="F945" t="str">
            <v>AUXILIAR TP 20 H</v>
          </cell>
          <cell r="G945">
            <v>530</v>
          </cell>
          <cell r="H945">
            <v>1</v>
          </cell>
          <cell r="I945">
            <v>25.2</v>
          </cell>
          <cell r="J945">
            <v>140</v>
          </cell>
          <cell r="L945" t="str">
            <v>M</v>
          </cell>
          <cell r="M945" t="str">
            <v>AUX TP</v>
          </cell>
          <cell r="N945">
            <v>17897060</v>
          </cell>
          <cell r="O945">
            <v>19990</v>
          </cell>
          <cell r="P945" t="str">
            <v>MEDICO CIRUJANO</v>
          </cell>
          <cell r="Q945" t="str">
            <v xml:space="preserve"> </v>
          </cell>
          <cell r="S945" t="str">
            <v xml:space="preserve"> </v>
          </cell>
          <cell r="U945" t="str">
            <v>SOLTERO</v>
          </cell>
          <cell r="V945">
            <v>34582</v>
          </cell>
          <cell r="W945" t="str">
            <v>ALFONSO UGARTE 462-8 - CENTRO CIVICO - TRUJILLO</v>
          </cell>
          <cell r="X945" t="str">
            <v/>
          </cell>
          <cell r="Y945" t="str">
            <v/>
          </cell>
        </row>
        <row r="946">
          <cell r="A946">
            <v>3170</v>
          </cell>
          <cell r="B946" t="str">
            <v>MEDICINA</v>
          </cell>
          <cell r="C946" t="str">
            <v>MEDICINA</v>
          </cell>
          <cell r="D946" t="str">
            <v>NIETO CALDERON JUAN MIGUEL</v>
          </cell>
          <cell r="E946" t="str">
            <v>NOMBRADO</v>
          </cell>
          <cell r="F946" t="str">
            <v>AUXILIAR TP 20 H</v>
          </cell>
          <cell r="G946">
            <v>531</v>
          </cell>
          <cell r="H946">
            <v>1</v>
          </cell>
          <cell r="I946">
            <v>14.7</v>
          </cell>
          <cell r="J946">
            <v>140</v>
          </cell>
          <cell r="L946" t="str">
            <v>M</v>
          </cell>
          <cell r="M946" t="str">
            <v>AUX TP</v>
          </cell>
          <cell r="N946">
            <v>18135258</v>
          </cell>
          <cell r="O946" t="str">
            <v>A.F.P</v>
          </cell>
          <cell r="P946" t="str">
            <v>MEDICO CIRUJANO</v>
          </cell>
          <cell r="Q946" t="str">
            <v>MAESTRO</v>
          </cell>
          <cell r="S946" t="str">
            <v xml:space="preserve"> </v>
          </cell>
          <cell r="U946" t="str">
            <v>CASADO</v>
          </cell>
          <cell r="V946">
            <v>32167</v>
          </cell>
          <cell r="W946" t="str">
            <v xml:space="preserve">CARLOS WIESSE N° 683 VISTA BELLA -  - </v>
          </cell>
          <cell r="X946" t="str">
            <v/>
          </cell>
          <cell r="Y946" t="str">
            <v/>
          </cell>
        </row>
        <row r="947">
          <cell r="A947">
            <v>5690</v>
          </cell>
          <cell r="B947" t="str">
            <v>MEDICINA</v>
          </cell>
          <cell r="C947" t="str">
            <v>MEDICINA</v>
          </cell>
          <cell r="D947" t="str">
            <v>TRUJILLO NECIOSUP MILAGROS ELIZABETH</v>
          </cell>
          <cell r="E947" t="str">
            <v>NOMBRADO</v>
          </cell>
          <cell r="F947" t="str">
            <v>AUXILIAR TP 20 H</v>
          </cell>
          <cell r="G947">
            <v>532</v>
          </cell>
          <cell r="H947">
            <v>1</v>
          </cell>
          <cell r="I947">
            <v>0</v>
          </cell>
          <cell r="J947">
            <v>0</v>
          </cell>
          <cell r="L947" t="str">
            <v>F</v>
          </cell>
          <cell r="M947" t="str">
            <v>AUX TP</v>
          </cell>
          <cell r="N947">
            <v>18136723</v>
          </cell>
          <cell r="O947">
            <v>19990</v>
          </cell>
          <cell r="P947" t="str">
            <v>MEDICO CIRUJANO</v>
          </cell>
          <cell r="Q947" t="str">
            <v xml:space="preserve"> </v>
          </cell>
          <cell r="S947" t="str">
            <v xml:space="preserve"> </v>
          </cell>
          <cell r="U947" t="str">
            <v>**</v>
          </cell>
          <cell r="V947">
            <v>39251</v>
          </cell>
          <cell r="W947" t="str">
            <v xml:space="preserve"> -  - </v>
          </cell>
          <cell r="X947" t="str">
            <v/>
          </cell>
          <cell r="Y947" t="str">
            <v/>
          </cell>
        </row>
        <row r="948">
          <cell r="A948">
            <v>4104</v>
          </cell>
          <cell r="B948" t="str">
            <v>MEDICINA</v>
          </cell>
          <cell r="C948" t="str">
            <v>MEDICINA</v>
          </cell>
          <cell r="D948" t="str">
            <v>REQUENA FUENTES VICTOR RAUL</v>
          </cell>
          <cell r="E948" t="str">
            <v>NOMBRADO</v>
          </cell>
          <cell r="F948" t="str">
            <v>AUXILIAR TP 20 H</v>
          </cell>
          <cell r="G948">
            <v>533</v>
          </cell>
          <cell r="H948">
            <v>1</v>
          </cell>
          <cell r="I948">
            <v>29.34</v>
          </cell>
          <cell r="J948">
            <v>140</v>
          </cell>
          <cell r="L948" t="str">
            <v>M</v>
          </cell>
          <cell r="M948" t="str">
            <v>AUX TP</v>
          </cell>
          <cell r="N948">
            <v>17841048</v>
          </cell>
          <cell r="O948" t="str">
            <v>A.F.P</v>
          </cell>
          <cell r="P948" t="str">
            <v>MEDICO CIRUJANO</v>
          </cell>
          <cell r="Q948" t="str">
            <v xml:space="preserve"> </v>
          </cell>
          <cell r="S948" t="str">
            <v xml:space="preserve"> </v>
          </cell>
          <cell r="U948" t="str">
            <v>CASADO</v>
          </cell>
          <cell r="V948">
            <v>33378</v>
          </cell>
          <cell r="W948" t="str">
            <v>AGUA MARINA H - 30 - LOS CEDROS - TRUJILLO</v>
          </cell>
          <cell r="X948" t="str">
            <v/>
          </cell>
          <cell r="Y948" t="str">
            <v/>
          </cell>
        </row>
        <row r="949">
          <cell r="A949">
            <v>4092</v>
          </cell>
          <cell r="B949" t="str">
            <v>MEDICINA</v>
          </cell>
          <cell r="C949" t="str">
            <v>MEDICINA</v>
          </cell>
          <cell r="D949" t="str">
            <v>ASENJO PEREZ CONCHITA DEL PILAR</v>
          </cell>
          <cell r="E949" t="str">
            <v>NOMBRADO</v>
          </cell>
          <cell r="F949" t="str">
            <v>PRINCIPAL TC</v>
          </cell>
          <cell r="G949">
            <v>943</v>
          </cell>
          <cell r="H949">
            <v>1</v>
          </cell>
          <cell r="I949">
            <v>634.62</v>
          </cell>
          <cell r="J949">
            <v>1170</v>
          </cell>
          <cell r="L949" t="str">
            <v>F</v>
          </cell>
          <cell r="M949" t="str">
            <v>PRI TC</v>
          </cell>
          <cell r="N949">
            <v>43759472</v>
          </cell>
          <cell r="O949" t="str">
            <v>A.F.P</v>
          </cell>
          <cell r="P949" t="str">
            <v>MEDICO CIRUJANO</v>
          </cell>
          <cell r="Q949" t="str">
            <v>MAESTRO</v>
          </cell>
          <cell r="S949" t="str">
            <v xml:space="preserve"> </v>
          </cell>
          <cell r="U949" t="str">
            <v>CASADA</v>
          </cell>
          <cell r="V949">
            <v>33050</v>
          </cell>
          <cell r="W949" t="str">
            <v xml:space="preserve">PSJ. LOS TORDOS N° 1244 LOS PINOS -  - </v>
          </cell>
          <cell r="X949" t="str">
            <v/>
          </cell>
          <cell r="Y949" t="str">
            <v/>
          </cell>
        </row>
        <row r="950">
          <cell r="A950">
            <v>2896</v>
          </cell>
          <cell r="B950" t="str">
            <v>MEDICINA</v>
          </cell>
          <cell r="C950" t="str">
            <v>MEDICINA</v>
          </cell>
          <cell r="D950" t="str">
            <v>ARCE MIMBELA WALTER MIGUEL</v>
          </cell>
          <cell r="E950" t="str">
            <v>NOMBRADO</v>
          </cell>
          <cell r="F950" t="str">
            <v>PRINCIPAL TC</v>
          </cell>
          <cell r="G950">
            <v>944</v>
          </cell>
          <cell r="H950">
            <v>1</v>
          </cell>
          <cell r="I950">
            <v>627.66</v>
          </cell>
          <cell r="J950">
            <v>1170</v>
          </cell>
          <cell r="L950" t="str">
            <v>M</v>
          </cell>
          <cell r="M950" t="str">
            <v>PRI TP</v>
          </cell>
          <cell r="N950">
            <v>17817124</v>
          </cell>
          <cell r="O950" t="str">
            <v>A.F.P</v>
          </cell>
          <cell r="P950" t="str">
            <v>MEDICO CIRUJANO</v>
          </cell>
          <cell r="Q950" t="str">
            <v>MAESTRO</v>
          </cell>
          <cell r="S950" t="str">
            <v xml:space="preserve"> </v>
          </cell>
          <cell r="U950" t="str">
            <v>CASADO</v>
          </cell>
          <cell r="V950">
            <v>31062</v>
          </cell>
          <cell r="W950" t="str">
            <v xml:space="preserve">MARTINES DE COMPAÑON N° 522 SAN ANDRES -  - </v>
          </cell>
          <cell r="X950" t="str">
            <v/>
          </cell>
          <cell r="Y950" t="str">
            <v/>
          </cell>
        </row>
        <row r="951">
          <cell r="A951">
            <v>4094</v>
          </cell>
          <cell r="B951" t="str">
            <v>MEDICINA</v>
          </cell>
          <cell r="C951" t="str">
            <v>MEDICINA</v>
          </cell>
          <cell r="D951" t="str">
            <v>NUÑEZ LLANOS MANUEL SEGUNDO</v>
          </cell>
          <cell r="E951" t="str">
            <v>NOMBRADO</v>
          </cell>
          <cell r="F951" t="str">
            <v>PRINCIPAL TC</v>
          </cell>
          <cell r="G951">
            <v>945</v>
          </cell>
          <cell r="H951">
            <v>1</v>
          </cell>
          <cell r="I951">
            <v>622.44000000000005</v>
          </cell>
          <cell r="J951">
            <v>1170</v>
          </cell>
          <cell r="L951" t="str">
            <v>M</v>
          </cell>
          <cell r="M951" t="str">
            <v>PRI TC</v>
          </cell>
          <cell r="N951">
            <v>17869877</v>
          </cell>
          <cell r="O951" t="str">
            <v>A.F.P</v>
          </cell>
          <cell r="P951" t="str">
            <v>MEDICO CIRUJANO</v>
          </cell>
          <cell r="Q951" t="str">
            <v>MAESTRO</v>
          </cell>
          <cell r="S951" t="str">
            <v xml:space="preserve"> </v>
          </cell>
          <cell r="U951" t="str">
            <v>CASADO</v>
          </cell>
          <cell r="V951">
            <v>33049</v>
          </cell>
          <cell r="W951" t="str">
            <v>CESAR VALLEJO # 443 - PALERMO - TRUJILLO</v>
          </cell>
          <cell r="X951" t="str">
            <v/>
          </cell>
          <cell r="Y951" t="str">
            <v/>
          </cell>
        </row>
        <row r="952">
          <cell r="A952">
            <v>3342</v>
          </cell>
          <cell r="B952" t="str">
            <v>MEDICINA</v>
          </cell>
          <cell r="C952" t="str">
            <v>MEDICINA</v>
          </cell>
          <cell r="D952" t="str">
            <v>GUARNIZ AGUILAR JUAN MANUEL</v>
          </cell>
          <cell r="E952" t="str">
            <v>NOMBRADO</v>
          </cell>
          <cell r="F952" t="str">
            <v>PRINCIPAL TP 20 H</v>
          </cell>
          <cell r="G952">
            <v>946</v>
          </cell>
          <cell r="H952">
            <v>1</v>
          </cell>
          <cell r="I952">
            <v>257.66000000000003</v>
          </cell>
          <cell r="J952">
            <v>585</v>
          </cell>
          <cell r="L952" t="str">
            <v>M</v>
          </cell>
          <cell r="M952" t="str">
            <v>PRI TP</v>
          </cell>
          <cell r="N952">
            <v>18825423</v>
          </cell>
          <cell r="O952" t="str">
            <v>A.F.P</v>
          </cell>
          <cell r="P952" t="str">
            <v>MEDICO CIRUJANO</v>
          </cell>
          <cell r="Q952" t="str">
            <v>MAESTRO</v>
          </cell>
          <cell r="S952" t="str">
            <v xml:space="preserve"> </v>
          </cell>
          <cell r="U952" t="str">
            <v>CASADO</v>
          </cell>
          <cell r="V952">
            <v>32629</v>
          </cell>
          <cell r="W952" t="str">
            <v>LAS CAMELIAS N° 945 - LAS PALMERAS DEL GOLF - VICTOR LARCO</v>
          </cell>
          <cell r="X952" t="str">
            <v/>
          </cell>
          <cell r="Y952" t="str">
            <v/>
          </cell>
        </row>
        <row r="953">
          <cell r="A953">
            <v>5001</v>
          </cell>
          <cell r="B953" t="str">
            <v>MEDICINA</v>
          </cell>
          <cell r="C953" t="str">
            <v>MEDICINA</v>
          </cell>
          <cell r="D953" t="str">
            <v>SCHULZ CACERES HANS EDGARDO</v>
          </cell>
          <cell r="E953" t="str">
            <v>NOMBRADO</v>
          </cell>
          <cell r="F953" t="str">
            <v>PRINCIPAL TC</v>
          </cell>
          <cell r="G953">
            <v>949</v>
          </cell>
          <cell r="H953">
            <v>1</v>
          </cell>
          <cell r="I953">
            <v>273.62</v>
          </cell>
          <cell r="J953">
            <v>560</v>
          </cell>
          <cell r="L953" t="str">
            <v>M</v>
          </cell>
          <cell r="M953" t="str">
            <v>ASO TC</v>
          </cell>
          <cell r="N953">
            <v>17806932</v>
          </cell>
          <cell r="O953" t="str">
            <v>A.F.P</v>
          </cell>
          <cell r="P953" t="str">
            <v>MEDICO CIRUJANO</v>
          </cell>
          <cell r="Q953" t="str">
            <v>MAESTRO</v>
          </cell>
          <cell r="S953" t="str">
            <v xml:space="preserve"> </v>
          </cell>
          <cell r="U953" t="str">
            <v>CASADO</v>
          </cell>
          <cell r="V953">
            <v>33071</v>
          </cell>
          <cell r="W953" t="str">
            <v>MZ. "I" LOTE 3 - LAS PALMAS - VICTOR LARCO</v>
          </cell>
          <cell r="X953" t="str">
            <v/>
          </cell>
          <cell r="Y953" t="str">
            <v/>
          </cell>
        </row>
        <row r="954">
          <cell r="A954">
            <v>5206</v>
          </cell>
          <cell r="B954" t="str">
            <v>MEDICINA</v>
          </cell>
          <cell r="C954" t="str">
            <v>MEDICINA</v>
          </cell>
          <cell r="D954" t="str">
            <v>LEZAMA NEYRA VICTOR MANUEL</v>
          </cell>
          <cell r="E954" t="str">
            <v>CONTRATADO</v>
          </cell>
          <cell r="F954" t="str">
            <v>AUXILIAR TP 20 H</v>
          </cell>
          <cell r="G954">
            <v>16</v>
          </cell>
          <cell r="H954">
            <v>1</v>
          </cell>
          <cell r="I954">
            <v>0</v>
          </cell>
          <cell r="J954">
            <v>0</v>
          </cell>
          <cell r="L954" t="str">
            <v>M</v>
          </cell>
          <cell r="M954" t="str">
            <v>AUX TP</v>
          </cell>
          <cell r="N954">
            <v>17823022</v>
          </cell>
          <cell r="O954" t="str">
            <v>A.F.P.</v>
          </cell>
          <cell r="P954" t="str">
            <v>MEDICO CIRUJANO</v>
          </cell>
          <cell r="Q954" t="str">
            <v xml:space="preserve"> </v>
          </cell>
          <cell r="S954" t="str">
            <v xml:space="preserve"> </v>
          </cell>
          <cell r="U954" t="str">
            <v>CASADO</v>
          </cell>
          <cell r="V954">
            <v>36829</v>
          </cell>
          <cell r="W954" t="str">
            <v xml:space="preserve"> -  - </v>
          </cell>
          <cell r="X954" t="str">
            <v/>
          </cell>
          <cell r="Y954" t="str">
            <v/>
          </cell>
        </row>
        <row r="955">
          <cell r="A955">
            <v>5677</v>
          </cell>
          <cell r="B955" t="str">
            <v>MEDICINA</v>
          </cell>
          <cell r="C955" t="str">
            <v>MEDICINA</v>
          </cell>
          <cell r="D955" t="str">
            <v>VICUÑA RIOS DORA LUCIA</v>
          </cell>
          <cell r="E955" t="str">
            <v>CONTRATADO</v>
          </cell>
          <cell r="F955" t="str">
            <v>AUXILIAR TC</v>
          </cell>
          <cell r="G955">
            <v>462</v>
          </cell>
          <cell r="H955">
            <v>1</v>
          </cell>
          <cell r="I955">
            <v>0</v>
          </cell>
          <cell r="J955">
            <v>0</v>
          </cell>
          <cell r="L955" t="str">
            <v>F</v>
          </cell>
          <cell r="M955" t="str">
            <v>AUX TC</v>
          </cell>
          <cell r="N955">
            <v>18140467</v>
          </cell>
          <cell r="O955" t="str">
            <v>**</v>
          </cell>
          <cell r="P955" t="str">
            <v>MEDICO CIRUJANO</v>
          </cell>
          <cell r="Q955" t="str">
            <v xml:space="preserve"> </v>
          </cell>
          <cell r="S955" t="str">
            <v xml:space="preserve"> </v>
          </cell>
          <cell r="U955" t="str">
            <v>**</v>
          </cell>
          <cell r="V955">
            <v>39138</v>
          </cell>
          <cell r="W955" t="str">
            <v xml:space="preserve"> -  - </v>
          </cell>
          <cell r="X955" t="str">
            <v/>
          </cell>
          <cell r="Y955" t="str">
            <v/>
          </cell>
        </row>
        <row r="956">
          <cell r="A956">
            <v>5654</v>
          </cell>
          <cell r="B956" t="str">
            <v>MEDICINA</v>
          </cell>
          <cell r="C956" t="str">
            <v>MEDICINA</v>
          </cell>
          <cell r="D956" t="str">
            <v>ROJAS PLASENCIA PERCY</v>
          </cell>
          <cell r="E956" t="str">
            <v>CONTRATADO</v>
          </cell>
          <cell r="F956" t="str">
            <v>AUXILIAR TC</v>
          </cell>
          <cell r="G956">
            <v>463</v>
          </cell>
          <cell r="H956">
            <v>1</v>
          </cell>
          <cell r="I956">
            <v>0</v>
          </cell>
          <cell r="J956">
            <v>0</v>
          </cell>
          <cell r="L956" t="str">
            <v>M</v>
          </cell>
          <cell r="M956" t="str">
            <v>AUX TC</v>
          </cell>
          <cell r="N956">
            <v>18098010</v>
          </cell>
          <cell r="O956" t="str">
            <v>A.F.P</v>
          </cell>
          <cell r="P956" t="str">
            <v>MEDICO CIRUJANO</v>
          </cell>
          <cell r="Q956" t="str">
            <v>MAESTRO</v>
          </cell>
          <cell r="S956" t="str">
            <v xml:space="preserve"> </v>
          </cell>
          <cell r="U956" t="str">
            <v>**</v>
          </cell>
          <cell r="V956">
            <v>38936</v>
          </cell>
          <cell r="W956" t="str">
            <v xml:space="preserve"> -  - </v>
          </cell>
          <cell r="X956" t="str">
            <v/>
          </cell>
          <cell r="Y956" t="str">
            <v/>
          </cell>
        </row>
        <row r="957">
          <cell r="A957">
            <v>5731</v>
          </cell>
          <cell r="B957" t="str">
            <v>MEDICINA</v>
          </cell>
          <cell r="C957" t="str">
            <v>MEDICINA</v>
          </cell>
          <cell r="D957" t="str">
            <v>EVANGELISTA MONTOYA FELIX ALBERTO</v>
          </cell>
          <cell r="E957" t="str">
            <v>CONTRATADO</v>
          </cell>
          <cell r="F957" t="str">
            <v>AUXILIAR TP 20 H</v>
          </cell>
          <cell r="G957">
            <v>464</v>
          </cell>
          <cell r="H957">
            <v>1</v>
          </cell>
          <cell r="I957">
            <v>0</v>
          </cell>
          <cell r="J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S957">
            <v>0</v>
          </cell>
          <cell r="U957">
            <v>0</v>
          </cell>
          <cell r="V957" t="str">
            <v>*</v>
          </cell>
          <cell r="W957">
            <v>0</v>
          </cell>
          <cell r="X957" t="str">
            <v/>
          </cell>
          <cell r="Y957" t="str">
            <v/>
          </cell>
        </row>
        <row r="958">
          <cell r="A958">
            <v>5689</v>
          </cell>
          <cell r="B958" t="str">
            <v>MEDICINA</v>
          </cell>
          <cell r="C958" t="str">
            <v>MEDICINA</v>
          </cell>
          <cell r="D958" t="str">
            <v>PLASENCIA YASUDA RAY ROLANDO</v>
          </cell>
          <cell r="E958" t="str">
            <v>CONTRATADO</v>
          </cell>
          <cell r="F958" t="str">
            <v>AUXILIAR TP 20 H</v>
          </cell>
          <cell r="G958">
            <v>471</v>
          </cell>
          <cell r="H958">
            <v>1</v>
          </cell>
          <cell r="I958">
            <v>0</v>
          </cell>
          <cell r="J958">
            <v>0</v>
          </cell>
          <cell r="L958" t="str">
            <v>M</v>
          </cell>
          <cell r="M958" t="str">
            <v>AUX TP</v>
          </cell>
          <cell r="N958">
            <v>18141362</v>
          </cell>
          <cell r="O958">
            <v>19990</v>
          </cell>
          <cell r="P958" t="str">
            <v>MEDICO CIRUJANO</v>
          </cell>
          <cell r="Q958" t="str">
            <v xml:space="preserve"> </v>
          </cell>
          <cell r="S958" t="str">
            <v xml:space="preserve"> </v>
          </cell>
          <cell r="U958" t="str">
            <v>**</v>
          </cell>
          <cell r="V958">
            <v>39237</v>
          </cell>
          <cell r="W958" t="str">
            <v xml:space="preserve"> -  - </v>
          </cell>
          <cell r="X958" t="str">
            <v/>
          </cell>
          <cell r="Y958" t="str">
            <v/>
          </cell>
        </row>
        <row r="959">
          <cell r="A959">
            <v>5691</v>
          </cell>
          <cell r="B959" t="str">
            <v>MEDICINA</v>
          </cell>
          <cell r="C959" t="str">
            <v>MEDICINA</v>
          </cell>
          <cell r="D959" t="str">
            <v>TAPIA ZERPA CARLOS ENRIQUE</v>
          </cell>
          <cell r="E959" t="str">
            <v>CONTRATADO</v>
          </cell>
          <cell r="F959" t="str">
            <v>AUXILIAR TP 20 H</v>
          </cell>
          <cell r="G959">
            <v>504</v>
          </cell>
          <cell r="H959">
            <v>1</v>
          </cell>
          <cell r="I959">
            <v>0</v>
          </cell>
          <cell r="J959">
            <v>0</v>
          </cell>
          <cell r="L959" t="str">
            <v>M</v>
          </cell>
          <cell r="M959" t="str">
            <v>AUX TP</v>
          </cell>
          <cell r="N959">
            <v>18112694</v>
          </cell>
          <cell r="O959">
            <v>19990</v>
          </cell>
          <cell r="P959" t="str">
            <v>MEDICO CIRUJANO</v>
          </cell>
          <cell r="Q959" t="str">
            <v xml:space="preserve"> </v>
          </cell>
          <cell r="S959" t="str">
            <v xml:space="preserve"> </v>
          </cell>
          <cell r="U959" t="str">
            <v>**</v>
          </cell>
          <cell r="V959">
            <v>39251</v>
          </cell>
          <cell r="W959" t="str">
            <v xml:space="preserve"> -  - </v>
          </cell>
          <cell r="X959" t="str">
            <v/>
          </cell>
          <cell r="Y959" t="str">
            <v/>
          </cell>
        </row>
        <row r="960">
          <cell r="A960">
            <v>1622</v>
          </cell>
          <cell r="B960" t="str">
            <v>MEDICINA</v>
          </cell>
          <cell r="C960" t="str">
            <v>MEDICINA</v>
          </cell>
          <cell r="D960" t="str">
            <v>DIEZ CANSECO DE LA ROSA PEDRO JESUS</v>
          </cell>
          <cell r="E960" t="str">
            <v>CONTRATADO</v>
          </cell>
          <cell r="F960" t="str">
            <v>AUXILIAR TC</v>
          </cell>
          <cell r="G960">
            <v>507</v>
          </cell>
          <cell r="H960">
            <v>1</v>
          </cell>
          <cell r="I960">
            <v>0</v>
          </cell>
          <cell r="J960">
            <v>0</v>
          </cell>
          <cell r="L960" t="str">
            <v>M</v>
          </cell>
          <cell r="M960" t="str">
            <v>AUX TP</v>
          </cell>
          <cell r="N960">
            <v>17839711</v>
          </cell>
          <cell r="O960" t="str">
            <v>A.F.P.</v>
          </cell>
          <cell r="P960" t="str">
            <v>MEDICO CIRUJANO</v>
          </cell>
          <cell r="Q960" t="str">
            <v xml:space="preserve"> </v>
          </cell>
          <cell r="S960" t="str">
            <v xml:space="preserve"> </v>
          </cell>
          <cell r="U960" t="str">
            <v>SOLTERO</v>
          </cell>
          <cell r="V960">
            <v>29007</v>
          </cell>
          <cell r="W960" t="str">
            <v>LAS MAGNOLIAS N° 380-C - CALIFORNIA - VICTOR LARCO</v>
          </cell>
          <cell r="X960" t="str">
            <v/>
          </cell>
          <cell r="Y960" t="str">
            <v/>
          </cell>
        </row>
        <row r="961">
          <cell r="A961">
            <v>5655</v>
          </cell>
          <cell r="B961" t="str">
            <v>MEDICINA</v>
          </cell>
          <cell r="C961" t="str">
            <v>MEDICINA</v>
          </cell>
          <cell r="D961" t="str">
            <v>CALVO ARANA HECTOR</v>
          </cell>
          <cell r="E961" t="str">
            <v>CONTRATADO</v>
          </cell>
          <cell r="F961" t="str">
            <v>AUXILIAR TP 20 H</v>
          </cell>
          <cell r="G961">
            <v>517</v>
          </cell>
          <cell r="H961">
            <v>1</v>
          </cell>
          <cell r="I961">
            <v>0</v>
          </cell>
          <cell r="J961">
            <v>0</v>
          </cell>
          <cell r="L961" t="str">
            <v>M</v>
          </cell>
          <cell r="M961" t="str">
            <v>AUX TC</v>
          </cell>
          <cell r="N961">
            <v>18851437</v>
          </cell>
          <cell r="O961">
            <v>19990</v>
          </cell>
          <cell r="P961" t="str">
            <v>MEDICO CIRUJANO</v>
          </cell>
          <cell r="Q961" t="str">
            <v xml:space="preserve"> </v>
          </cell>
          <cell r="S961" t="str">
            <v xml:space="preserve"> </v>
          </cell>
          <cell r="U961" t="str">
            <v>SOLTERO</v>
          </cell>
          <cell r="V961">
            <v>38936</v>
          </cell>
          <cell r="W961" t="str">
            <v xml:space="preserve"> -  - </v>
          </cell>
          <cell r="X961" t="str">
            <v/>
          </cell>
          <cell r="Y961" t="str">
            <v/>
          </cell>
        </row>
        <row r="962">
          <cell r="A962">
            <v>5449</v>
          </cell>
          <cell r="B962" t="str">
            <v>MEDICINA</v>
          </cell>
          <cell r="C962" t="str">
            <v>MEDICINA</v>
          </cell>
          <cell r="D962" t="str">
            <v>CORNEJO CRUZ MARCO ANTONIO</v>
          </cell>
          <cell r="E962" t="str">
            <v>CONTRATADO</v>
          </cell>
          <cell r="F962" t="str">
            <v>AUXILIAR TP 20 H</v>
          </cell>
          <cell r="G962">
            <v>523</v>
          </cell>
          <cell r="H962">
            <v>1</v>
          </cell>
          <cell r="I962">
            <v>0</v>
          </cell>
          <cell r="J962">
            <v>0</v>
          </cell>
          <cell r="L962" t="str">
            <v>M</v>
          </cell>
          <cell r="M962" t="str">
            <v>AUX TP</v>
          </cell>
          <cell r="N962">
            <v>17806127</v>
          </cell>
          <cell r="O962" t="str">
            <v>A.F.P.</v>
          </cell>
          <cell r="P962" t="str">
            <v>MEDICO CIRUJANO</v>
          </cell>
          <cell r="Q962" t="str">
            <v xml:space="preserve"> </v>
          </cell>
          <cell r="S962" t="str">
            <v xml:space="preserve"> </v>
          </cell>
          <cell r="U962" t="str">
            <v>SOLTERO</v>
          </cell>
          <cell r="V962">
            <v>37834</v>
          </cell>
          <cell r="W962" t="str">
            <v xml:space="preserve"> -  - </v>
          </cell>
          <cell r="X962" t="str">
            <v/>
          </cell>
          <cell r="Y962" t="str">
            <v/>
          </cell>
        </row>
        <row r="963">
          <cell r="A963">
            <v>5631</v>
          </cell>
          <cell r="B963" t="str">
            <v>MEDICINA</v>
          </cell>
          <cell r="C963" t="str">
            <v>MEDICINA</v>
          </cell>
          <cell r="D963" t="str">
            <v>GUTIERREZ PORTILLA WILMAR EDY</v>
          </cell>
          <cell r="E963" t="str">
            <v>CONTRATADO</v>
          </cell>
          <cell r="F963" t="str">
            <v>AUXILIAR TP 20 H</v>
          </cell>
          <cell r="G963">
            <v>834</v>
          </cell>
          <cell r="H963">
            <v>1</v>
          </cell>
          <cell r="I963">
            <v>0</v>
          </cell>
          <cell r="J963">
            <v>0</v>
          </cell>
          <cell r="L963" t="str">
            <v>M</v>
          </cell>
          <cell r="M963" t="str">
            <v>AUX TP</v>
          </cell>
          <cell r="N963">
            <v>18011753</v>
          </cell>
          <cell r="O963">
            <v>19990</v>
          </cell>
          <cell r="P963" t="str">
            <v>MEDICO CIRUJANO</v>
          </cell>
          <cell r="Q963" t="str">
            <v xml:space="preserve"> </v>
          </cell>
          <cell r="S963" t="str">
            <v xml:space="preserve"> </v>
          </cell>
          <cell r="U963" t="str">
            <v>SOLTERO</v>
          </cell>
          <cell r="V963">
            <v>38782</v>
          </cell>
          <cell r="W963" t="str">
            <v>MARIANO ANGULO # 417 - RAZURI - TRUJILLO</v>
          </cell>
          <cell r="X963" t="str">
            <v/>
          </cell>
          <cell r="Y963" t="str">
            <v/>
          </cell>
        </row>
        <row r="964">
          <cell r="A964">
            <v>2479</v>
          </cell>
          <cell r="B964" t="str">
            <v>MEDICINA</v>
          </cell>
          <cell r="C964" t="str">
            <v>MEDICINA PREVENTIVA Y SALUD PUBLICA</v>
          </cell>
          <cell r="D964" t="str">
            <v>OCAMPO RUJEL DE PAZ NORMA CECILIA</v>
          </cell>
          <cell r="E964" t="str">
            <v>NOMBRADO</v>
          </cell>
          <cell r="F964" t="str">
            <v>PRINCIPAL TC</v>
          </cell>
          <cell r="G964">
            <v>534</v>
          </cell>
          <cell r="H964">
            <v>1</v>
          </cell>
          <cell r="I964">
            <v>0</v>
          </cell>
          <cell r="J964">
            <v>0</v>
          </cell>
          <cell r="L964" t="str">
            <v>F</v>
          </cell>
          <cell r="M964" t="str">
            <v>PRI TC</v>
          </cell>
          <cell r="N964">
            <v>17824707</v>
          </cell>
          <cell r="O964" t="str">
            <v>A.F.P</v>
          </cell>
          <cell r="P964" t="str">
            <v>MEDICO CIRUJANO</v>
          </cell>
          <cell r="Q964" t="str">
            <v>MAESTRO</v>
          </cell>
          <cell r="S964" t="str">
            <v>DOCTOR</v>
          </cell>
          <cell r="U964" t="str">
            <v>CASADA</v>
          </cell>
          <cell r="V964">
            <v>29959</v>
          </cell>
          <cell r="W964" t="str">
            <v xml:space="preserve">STA. URSULA LOTE 23 LA MERCED -  - </v>
          </cell>
          <cell r="X964" t="str">
            <v/>
          </cell>
          <cell r="Y964" t="str">
            <v/>
          </cell>
        </row>
        <row r="965">
          <cell r="A965">
            <v>1334</v>
          </cell>
          <cell r="B965" t="str">
            <v>MEDICINA</v>
          </cell>
          <cell r="C965" t="str">
            <v>MEDICINA PREVENTIVA Y SALUD PUBLICA</v>
          </cell>
          <cell r="D965" t="str">
            <v>RAMOS ALIAGA EDILBERTO ORLANDO</v>
          </cell>
          <cell r="E965" t="str">
            <v>NOMBRADO</v>
          </cell>
          <cell r="F965" t="str">
            <v>PRINCIPAL TC</v>
          </cell>
          <cell r="G965">
            <v>535</v>
          </cell>
          <cell r="H965">
            <v>1</v>
          </cell>
          <cell r="I965">
            <v>0</v>
          </cell>
          <cell r="J965">
            <v>1170</v>
          </cell>
          <cell r="L965" t="str">
            <v>M</v>
          </cell>
          <cell r="M965" t="str">
            <v>PRI TC</v>
          </cell>
          <cell r="N965">
            <v>17883316</v>
          </cell>
          <cell r="O965">
            <v>20530</v>
          </cell>
          <cell r="P965" t="str">
            <v>MEDICO CIRUJANO</v>
          </cell>
          <cell r="Q965" t="str">
            <v xml:space="preserve"> </v>
          </cell>
          <cell r="S965" t="str">
            <v>DOCTOR</v>
          </cell>
          <cell r="U965" t="str">
            <v>CASADO</v>
          </cell>
          <cell r="V965">
            <v>26543</v>
          </cell>
          <cell r="W965" t="str">
            <v>LOS INCAS N° 236 - SANTA MARIA - TRUJILLO</v>
          </cell>
          <cell r="X965" t="str">
            <v/>
          </cell>
          <cell r="Y965" t="str">
            <v/>
          </cell>
        </row>
        <row r="966">
          <cell r="A966">
            <v>4549</v>
          </cell>
          <cell r="B966" t="str">
            <v>MEDICINA</v>
          </cell>
          <cell r="C966" t="str">
            <v>MEDICINA PREVENTIVA Y SALUD PUBLICA</v>
          </cell>
          <cell r="D966" t="str">
            <v>GARCIA CARRANZA MARCIAL</v>
          </cell>
          <cell r="E966" t="str">
            <v>NOMBRADO</v>
          </cell>
          <cell r="F966" t="str">
            <v>ASOCIADO TC</v>
          </cell>
          <cell r="G966">
            <v>536</v>
          </cell>
          <cell r="H966">
            <v>1</v>
          </cell>
          <cell r="I966">
            <v>124.98</v>
          </cell>
          <cell r="J966">
            <v>560</v>
          </cell>
          <cell r="L966" t="str">
            <v>M</v>
          </cell>
          <cell r="M966" t="str">
            <v>ASO TC</v>
          </cell>
          <cell r="N966">
            <v>18840560</v>
          </cell>
          <cell r="O966" t="str">
            <v>A.F.P</v>
          </cell>
          <cell r="P966" t="str">
            <v>MEDICO CIRUJANO</v>
          </cell>
          <cell r="Q966" t="str">
            <v>MAESTRO</v>
          </cell>
          <cell r="S966" t="str">
            <v xml:space="preserve"> </v>
          </cell>
          <cell r="U966" t="str">
            <v>CASADO</v>
          </cell>
          <cell r="V966">
            <v>34486</v>
          </cell>
          <cell r="W966" t="str">
            <v xml:space="preserve">MZ. T LOTE 42 SAN ISIDRO -  - </v>
          </cell>
          <cell r="X966" t="str">
            <v/>
          </cell>
          <cell r="Y966" t="str">
            <v/>
          </cell>
        </row>
        <row r="967">
          <cell r="A967">
            <v>5634</v>
          </cell>
          <cell r="B967" t="str">
            <v>MEDICINA</v>
          </cell>
          <cell r="C967" t="str">
            <v>MEDICINA PREVENTIVA Y SALUD PUBLICA</v>
          </cell>
          <cell r="D967" t="str">
            <v>CABREJO PAREDES JOSE ELIAS</v>
          </cell>
          <cell r="E967" t="str">
            <v>NOMBRADO</v>
          </cell>
          <cell r="F967" t="str">
            <v>AUXILIAR TC</v>
          </cell>
          <cell r="G967">
            <v>537</v>
          </cell>
          <cell r="H967">
            <v>1</v>
          </cell>
          <cell r="I967">
            <v>0</v>
          </cell>
          <cell r="J967">
            <v>280</v>
          </cell>
          <cell r="L967" t="str">
            <v>M</v>
          </cell>
          <cell r="M967" t="str">
            <v>AUX DE</v>
          </cell>
          <cell r="N967">
            <v>18115645</v>
          </cell>
          <cell r="O967">
            <v>19990</v>
          </cell>
          <cell r="P967" t="str">
            <v>MEDICO CIRUJANO</v>
          </cell>
          <cell r="Q967" t="str">
            <v>MAESTRO</v>
          </cell>
          <cell r="S967" t="str">
            <v xml:space="preserve"> </v>
          </cell>
          <cell r="U967" t="str">
            <v>CASADO</v>
          </cell>
          <cell r="V967">
            <v>38832</v>
          </cell>
          <cell r="W967" t="str">
            <v>PSJE. ILAVE # 177 - EL MOLINO - TRUJILLO</v>
          </cell>
          <cell r="X967" t="str">
            <v/>
          </cell>
          <cell r="Y967" t="str">
            <v/>
          </cell>
        </row>
        <row r="968">
          <cell r="A968">
            <v>4548</v>
          </cell>
          <cell r="B968" t="str">
            <v>MEDICINA</v>
          </cell>
          <cell r="C968" t="str">
            <v>MEDICINA PREVENTIVA Y SALUD PUBLICA</v>
          </cell>
          <cell r="D968" t="str">
            <v>LUNA DE HERNANDEZ MARIA ELENA</v>
          </cell>
          <cell r="E968" t="str">
            <v>NOMBRADO</v>
          </cell>
          <cell r="F968" t="str">
            <v>AUXILIAR TC</v>
          </cell>
          <cell r="G968">
            <v>538</v>
          </cell>
          <cell r="H968">
            <v>1</v>
          </cell>
          <cell r="I968">
            <v>124.98</v>
          </cell>
          <cell r="J968">
            <v>280</v>
          </cell>
          <cell r="L968" t="str">
            <v>F</v>
          </cell>
          <cell r="M968" t="str">
            <v>AUX TC</v>
          </cell>
          <cell r="N968">
            <v>17921306</v>
          </cell>
          <cell r="O968" t="str">
            <v>A.F.P</v>
          </cell>
          <cell r="P968" t="str">
            <v>MEDICO CIRUJANO</v>
          </cell>
          <cell r="Q968" t="str">
            <v xml:space="preserve"> </v>
          </cell>
          <cell r="S968" t="str">
            <v xml:space="preserve"> </v>
          </cell>
          <cell r="U968" t="str">
            <v>CASADA</v>
          </cell>
          <cell r="V968">
            <v>34486</v>
          </cell>
          <cell r="W968" t="str">
            <v xml:space="preserve">MZ. E2 LOTE2 URB. MONSERRATE -  - </v>
          </cell>
          <cell r="X968" t="str">
            <v/>
          </cell>
          <cell r="Y968" t="str">
            <v/>
          </cell>
        </row>
        <row r="969">
          <cell r="A969">
            <v>4992</v>
          </cell>
          <cell r="B969" t="str">
            <v>MEDICINA</v>
          </cell>
          <cell r="C969" t="str">
            <v>MEDICINA PREVENTIVA Y SALUD PUBLICA</v>
          </cell>
          <cell r="D969" t="str">
            <v>RUIZ MORENO RICHARD ALEX</v>
          </cell>
          <cell r="E969" t="str">
            <v>NOMBRADO</v>
          </cell>
          <cell r="F969" t="str">
            <v>AUXILIAR TC</v>
          </cell>
          <cell r="G969">
            <v>541</v>
          </cell>
          <cell r="H969">
            <v>0</v>
          </cell>
          <cell r="I969">
            <v>0</v>
          </cell>
          <cell r="J969">
            <v>0</v>
          </cell>
          <cell r="L969" t="str">
            <v>M</v>
          </cell>
          <cell r="M969" t="str">
            <v>AUX TC</v>
          </cell>
          <cell r="N969">
            <v>18094783</v>
          </cell>
          <cell r="O969" t="str">
            <v>A.F.P</v>
          </cell>
          <cell r="P969" t="str">
            <v>MEDICO CIRUJANO</v>
          </cell>
          <cell r="Q969">
            <v>0</v>
          </cell>
          <cell r="S969">
            <v>0</v>
          </cell>
          <cell r="U969" t="str">
            <v>SOLTERO</v>
          </cell>
          <cell r="V969">
            <v>36433</v>
          </cell>
          <cell r="W969" t="str">
            <v xml:space="preserve">PUTUMAYO N° 226 TRUJILLO -  - </v>
          </cell>
          <cell r="Y969" t="str">
            <v/>
          </cell>
          <cell r="Z969" t="str">
            <v>L.S.G.H.</v>
          </cell>
        </row>
        <row r="970">
          <cell r="A970">
            <v>5058</v>
          </cell>
          <cell r="B970" t="str">
            <v>MEDICINA</v>
          </cell>
          <cell r="C970" t="str">
            <v>MEDICINA PREVENTIVA Y SALUD PUBLICA</v>
          </cell>
          <cell r="D970" t="str">
            <v>TRESIERRA AYALA MIGUEL ANGEL</v>
          </cell>
          <cell r="E970" t="str">
            <v>CONTRATADO</v>
          </cell>
          <cell r="F970" t="str">
            <v>AUXILIAR TC</v>
          </cell>
          <cell r="G970">
            <v>539</v>
          </cell>
          <cell r="H970">
            <v>1</v>
          </cell>
          <cell r="I970">
            <v>0</v>
          </cell>
          <cell r="J970">
            <v>0</v>
          </cell>
          <cell r="L970" t="str">
            <v>M</v>
          </cell>
          <cell r="M970" t="str">
            <v>AUX TC</v>
          </cell>
          <cell r="N970">
            <v>17815831</v>
          </cell>
          <cell r="O970" t="str">
            <v>A.F.P.</v>
          </cell>
          <cell r="P970" t="str">
            <v>MEDICO CIRUJANO</v>
          </cell>
          <cell r="Q970" t="str">
            <v xml:space="preserve"> </v>
          </cell>
          <cell r="S970" t="str">
            <v xml:space="preserve"> </v>
          </cell>
          <cell r="U970" t="str">
            <v>CASADO</v>
          </cell>
          <cell r="V970">
            <v>33298</v>
          </cell>
          <cell r="W970" t="str">
            <v xml:space="preserve"> -  - </v>
          </cell>
          <cell r="X970" t="str">
            <v/>
          </cell>
          <cell r="Y970" t="str">
            <v/>
          </cell>
        </row>
        <row r="971">
          <cell r="A971">
            <v>4744</v>
          </cell>
          <cell r="B971" t="str">
            <v>MEDICINA</v>
          </cell>
          <cell r="C971" t="str">
            <v>MEDICINA PREVENTIVA Y SALUD PUBLICA</v>
          </cell>
          <cell r="D971" t="str">
            <v>HARO CASTILLO ROGER</v>
          </cell>
          <cell r="E971" t="str">
            <v>CONTRATADO</v>
          </cell>
          <cell r="F971" t="str">
            <v>AUXILIAR TC</v>
          </cell>
          <cell r="G971">
            <v>540</v>
          </cell>
          <cell r="H971">
            <v>1</v>
          </cell>
          <cell r="I971">
            <v>0</v>
          </cell>
          <cell r="J971">
            <v>0</v>
          </cell>
          <cell r="L971" t="str">
            <v>M</v>
          </cell>
          <cell r="M971" t="str">
            <v>AUX TP</v>
          </cell>
          <cell r="N971">
            <v>17967708</v>
          </cell>
          <cell r="O971" t="str">
            <v>A.F.P.</v>
          </cell>
          <cell r="P971" t="str">
            <v>MEDICO CIRUJANO</v>
          </cell>
          <cell r="Q971" t="str">
            <v xml:space="preserve"> </v>
          </cell>
          <cell r="S971" t="str">
            <v xml:space="preserve"> </v>
          </cell>
          <cell r="U971" t="str">
            <v>CASADO</v>
          </cell>
          <cell r="V971">
            <v>35247</v>
          </cell>
          <cell r="W971" t="str">
            <v xml:space="preserve">PUMACAHUA N° 1260 EL PORVENIR -  - </v>
          </cell>
          <cell r="X971" t="str">
            <v/>
          </cell>
          <cell r="Y971" t="str">
            <v/>
          </cell>
        </row>
        <row r="972">
          <cell r="A972">
            <v>5732</v>
          </cell>
          <cell r="B972" t="str">
            <v>MEDICINA</v>
          </cell>
          <cell r="C972" t="str">
            <v>MEDICINA PREVENTIVA Y SALUD PUBLICA</v>
          </cell>
          <cell r="D972" t="str">
            <v>MENDOZA ROJAS VICTOR ATILIO</v>
          </cell>
          <cell r="E972" t="str">
            <v>CONTRATADO</v>
          </cell>
          <cell r="F972" t="str">
            <v>AUXILIAR TC</v>
          </cell>
          <cell r="G972">
            <v>541</v>
          </cell>
          <cell r="H972">
            <v>2</v>
          </cell>
          <cell r="I972">
            <v>0</v>
          </cell>
          <cell r="J972">
            <v>0</v>
          </cell>
          <cell r="L972" t="str">
            <v>M</v>
          </cell>
          <cell r="M972" t="str">
            <v>AUX TC</v>
          </cell>
          <cell r="O972">
            <v>0</v>
          </cell>
          <cell r="P972" t="str">
            <v>MEDICO CIRUJANO</v>
          </cell>
          <cell r="Q972">
            <v>0</v>
          </cell>
          <cell r="S972">
            <v>0</v>
          </cell>
          <cell r="U972">
            <v>0</v>
          </cell>
          <cell r="V972">
            <v>0</v>
          </cell>
          <cell r="Y972" t="str">
            <v/>
          </cell>
          <cell r="Z972" t="str">
            <v>CUBRIENDO LSGH RUIZ MORENO RICHAR(4992)</v>
          </cell>
        </row>
        <row r="973">
          <cell r="A973">
            <v>2797</v>
          </cell>
          <cell r="B973" t="str">
            <v>MEDICINA</v>
          </cell>
          <cell r="C973" t="str">
            <v>MORFOLOGIA HUMANA</v>
          </cell>
          <cell r="D973" t="str">
            <v>RIOS CARO MARCO CESAR</v>
          </cell>
          <cell r="E973" t="str">
            <v>NOMBRADO</v>
          </cell>
          <cell r="F973" t="str">
            <v>AUXILIAR TP 20 H</v>
          </cell>
          <cell r="G973">
            <v>288</v>
          </cell>
          <cell r="H973">
            <v>1</v>
          </cell>
          <cell r="I973">
            <v>25.7</v>
          </cell>
          <cell r="J973">
            <v>140</v>
          </cell>
          <cell r="L973" t="str">
            <v>M</v>
          </cell>
          <cell r="M973" t="str">
            <v>AUX TP</v>
          </cell>
          <cell r="N973">
            <v>18037609</v>
          </cell>
          <cell r="O973">
            <v>19990</v>
          </cell>
          <cell r="P973" t="str">
            <v>MEDICO CIRUJANO</v>
          </cell>
          <cell r="Q973" t="str">
            <v>MAESTRO</v>
          </cell>
          <cell r="S973" t="str">
            <v xml:space="preserve"> </v>
          </cell>
          <cell r="U973" t="str">
            <v>CASADO</v>
          </cell>
          <cell r="V973">
            <v>31079</v>
          </cell>
          <cell r="W973" t="str">
            <v>29 DE DICIEMBRE N°  300 - VISTA ALEGRE - TRUJILLO</v>
          </cell>
          <cell r="X973" t="str">
            <v/>
          </cell>
          <cell r="Y973" t="str">
            <v/>
          </cell>
        </row>
        <row r="974">
          <cell r="A974">
            <v>1220</v>
          </cell>
          <cell r="B974" t="str">
            <v>MEDICINA</v>
          </cell>
          <cell r="C974" t="str">
            <v>MORFOLOGIA HUMANA</v>
          </cell>
          <cell r="D974" t="str">
            <v>VALLEJO CHAVEZ ALAMIRO</v>
          </cell>
          <cell r="E974" t="str">
            <v>NOMBRADO</v>
          </cell>
          <cell r="F974" t="str">
            <v>PRINCIPAL TC</v>
          </cell>
          <cell r="G974">
            <v>344</v>
          </cell>
          <cell r="H974">
            <v>1</v>
          </cell>
          <cell r="I974">
            <v>638.54</v>
          </cell>
          <cell r="J974">
            <v>1170</v>
          </cell>
          <cell r="L974" t="str">
            <v>M</v>
          </cell>
          <cell r="M974" t="str">
            <v>PRI TC</v>
          </cell>
          <cell r="N974">
            <v>17906126</v>
          </cell>
          <cell r="O974">
            <v>20530</v>
          </cell>
          <cell r="P974" t="str">
            <v>MEDICO CIRUJANO</v>
          </cell>
          <cell r="Q974" t="str">
            <v xml:space="preserve"> </v>
          </cell>
          <cell r="S974" t="str">
            <v xml:space="preserve"> </v>
          </cell>
          <cell r="U974" t="str">
            <v>CASADO</v>
          </cell>
          <cell r="V974">
            <v>26217</v>
          </cell>
          <cell r="W974" t="str">
            <v>SANTA LUCIA 130 DPTO. 301 - LA MERCED - TRUJILLO</v>
          </cell>
          <cell r="X974" t="str">
            <v/>
          </cell>
          <cell r="Y974" t="str">
            <v/>
          </cell>
        </row>
        <row r="975">
          <cell r="A975">
            <v>1494</v>
          </cell>
          <cell r="B975" t="str">
            <v>MEDICINA</v>
          </cell>
          <cell r="C975" t="str">
            <v>MORFOLOGIA HUMANA</v>
          </cell>
          <cell r="D975" t="str">
            <v>RISCO DIAZ AMERICO ALEJANDRO</v>
          </cell>
          <cell r="E975" t="str">
            <v>NOMBRADO</v>
          </cell>
          <cell r="F975" t="str">
            <v>PRINCIPAL TC</v>
          </cell>
          <cell r="G975">
            <v>345</v>
          </cell>
          <cell r="H975">
            <v>1</v>
          </cell>
          <cell r="I975">
            <v>0</v>
          </cell>
          <cell r="J975">
            <v>1170</v>
          </cell>
          <cell r="L975" t="str">
            <v>M</v>
          </cell>
          <cell r="M975" t="str">
            <v>PRI TC</v>
          </cell>
          <cell r="N975">
            <v>17877828</v>
          </cell>
          <cell r="O975">
            <v>20530</v>
          </cell>
          <cell r="P975" t="str">
            <v>MEDICO CIRUJANO</v>
          </cell>
          <cell r="Q975" t="str">
            <v xml:space="preserve"> </v>
          </cell>
          <cell r="S975" t="str">
            <v xml:space="preserve"> </v>
          </cell>
          <cell r="U975" t="str">
            <v>CASADO</v>
          </cell>
          <cell r="V975">
            <v>27067</v>
          </cell>
          <cell r="W975" t="str">
            <v>AV. FATIMA N° 351-B2 - LA MERCED - TRUJILLO</v>
          </cell>
          <cell r="X975">
            <v>5</v>
          </cell>
          <cell r="Y975" t="str">
            <v>JEFE DE DEPARTAMENTO</v>
          </cell>
        </row>
        <row r="976">
          <cell r="A976">
            <v>2591</v>
          </cell>
          <cell r="B976" t="str">
            <v>MEDICINA</v>
          </cell>
          <cell r="C976" t="str">
            <v>MORFOLOGIA HUMANA</v>
          </cell>
          <cell r="D976" t="str">
            <v>CRUZALEGUI HENRIQUEZ RODIL</v>
          </cell>
          <cell r="E976" t="str">
            <v>NOMBRADO</v>
          </cell>
          <cell r="F976" t="str">
            <v>PRINCIPAL TP 20 H</v>
          </cell>
          <cell r="G976">
            <v>348</v>
          </cell>
          <cell r="H976">
            <v>1</v>
          </cell>
          <cell r="I976">
            <v>259.54000000000002</v>
          </cell>
          <cell r="J976">
            <v>585</v>
          </cell>
          <cell r="L976" t="str">
            <v>M</v>
          </cell>
          <cell r="M976" t="str">
            <v>PRI TP</v>
          </cell>
          <cell r="N976">
            <v>17937155</v>
          </cell>
          <cell r="O976" t="str">
            <v>A.F.P</v>
          </cell>
          <cell r="P976" t="str">
            <v>MEDICO CIRUJANO</v>
          </cell>
          <cell r="Q976" t="str">
            <v>MAESTRO</v>
          </cell>
          <cell r="S976" t="str">
            <v xml:space="preserve"> </v>
          </cell>
          <cell r="U976" t="str">
            <v>CASADO</v>
          </cell>
          <cell r="V976">
            <v>28796</v>
          </cell>
          <cell r="W976" t="str">
            <v>MZ. W LOTE 32 - COVICORTI - TRUJILLO</v>
          </cell>
          <cell r="X976" t="str">
            <v/>
          </cell>
          <cell r="Y976" t="str">
            <v/>
          </cell>
        </row>
        <row r="977">
          <cell r="A977">
            <v>4560</v>
          </cell>
          <cell r="B977" t="str">
            <v>MEDICINA</v>
          </cell>
          <cell r="C977" t="str">
            <v>MORFOLOGIA HUMANA</v>
          </cell>
          <cell r="D977" t="str">
            <v>LOZADA VILLENA BERNABE</v>
          </cell>
          <cell r="E977" t="str">
            <v>NOMBRADO</v>
          </cell>
          <cell r="F977" t="str">
            <v>ASOCIADO TP 20 H</v>
          </cell>
          <cell r="G977">
            <v>349</v>
          </cell>
          <cell r="H977">
            <v>1</v>
          </cell>
          <cell r="I977">
            <v>91.34</v>
          </cell>
          <cell r="J977">
            <v>280</v>
          </cell>
          <cell r="L977" t="str">
            <v>M</v>
          </cell>
          <cell r="M977" t="str">
            <v>ASO TP</v>
          </cell>
          <cell r="N977">
            <v>17955081</v>
          </cell>
          <cell r="O977" t="str">
            <v>A.F.P</v>
          </cell>
          <cell r="P977" t="str">
            <v>MEDICO CIRUJANO</v>
          </cell>
          <cell r="Q977" t="str">
            <v>MAESTRO</v>
          </cell>
          <cell r="S977" t="str">
            <v xml:space="preserve"> </v>
          </cell>
          <cell r="U977" t="str">
            <v>CASADO</v>
          </cell>
          <cell r="V977">
            <v>34530</v>
          </cell>
          <cell r="W977" t="str">
            <v>MZ. H LOTE 23 - MIRAFLORES - TRUJILLO</v>
          </cell>
          <cell r="X977" t="str">
            <v/>
          </cell>
          <cell r="Y977" t="str">
            <v/>
          </cell>
        </row>
        <row r="978">
          <cell r="A978">
            <v>4106</v>
          </cell>
          <cell r="B978" t="str">
            <v>MEDICINA</v>
          </cell>
          <cell r="C978" t="str">
            <v>MORFOLOGIA HUMANA</v>
          </cell>
          <cell r="D978" t="str">
            <v>AZNARAN VEGA ROSA SANTOS</v>
          </cell>
          <cell r="E978" t="str">
            <v>NOMBRADO</v>
          </cell>
          <cell r="F978" t="str">
            <v>AUXILIAR TC</v>
          </cell>
          <cell r="G978">
            <v>352</v>
          </cell>
          <cell r="H978">
            <v>1</v>
          </cell>
          <cell r="I978">
            <v>124.98</v>
          </cell>
          <cell r="J978">
            <v>280</v>
          </cell>
          <cell r="L978" t="str">
            <v>F</v>
          </cell>
          <cell r="M978" t="str">
            <v>AUX TC</v>
          </cell>
          <cell r="N978">
            <v>17913417</v>
          </cell>
          <cell r="O978" t="str">
            <v>A.F.P</v>
          </cell>
          <cell r="P978" t="str">
            <v>MEDICO CIRUJANO</v>
          </cell>
          <cell r="Q978" t="str">
            <v xml:space="preserve"> </v>
          </cell>
          <cell r="S978" t="str">
            <v xml:space="preserve"> </v>
          </cell>
          <cell r="U978" t="str">
            <v>CASADA</v>
          </cell>
          <cell r="V978">
            <v>33378</v>
          </cell>
          <cell r="W978" t="str">
            <v>LA MARINA N° 8 L-D - SAN ISIDRO - MOCHE</v>
          </cell>
          <cell r="X978" t="str">
            <v/>
          </cell>
          <cell r="Y978" t="str">
            <v/>
          </cell>
        </row>
        <row r="979">
          <cell r="A979">
            <v>5181</v>
          </cell>
          <cell r="B979" t="str">
            <v>MEDICINA</v>
          </cell>
          <cell r="C979" t="str">
            <v>MORFOLOGIA HUMANA</v>
          </cell>
          <cell r="D979" t="str">
            <v>CONTRERAS VERA PATRICIA ESPERANZA</v>
          </cell>
          <cell r="E979" t="str">
            <v>NOMBRADO</v>
          </cell>
          <cell r="F979" t="str">
            <v>AUXILIAR TC</v>
          </cell>
          <cell r="G979">
            <v>353</v>
          </cell>
          <cell r="H979">
            <v>1</v>
          </cell>
          <cell r="I979">
            <v>65.19</v>
          </cell>
          <cell r="J979">
            <v>280</v>
          </cell>
          <cell r="L979" t="str">
            <v>F</v>
          </cell>
          <cell r="M979" t="str">
            <v>AUX TC</v>
          </cell>
          <cell r="N979">
            <v>18097270</v>
          </cell>
          <cell r="O979" t="str">
            <v>A.F.P</v>
          </cell>
          <cell r="P979" t="str">
            <v>MEDICO CIRUJANO</v>
          </cell>
          <cell r="Q979" t="str">
            <v xml:space="preserve"> </v>
          </cell>
          <cell r="S979" t="str">
            <v xml:space="preserve"> </v>
          </cell>
          <cell r="U979" t="str">
            <v>CASADA</v>
          </cell>
          <cell r="V979">
            <v>36739</v>
          </cell>
          <cell r="W979" t="str">
            <v xml:space="preserve">TEODORO VALCARCEL N° 743 URB. PRIMAVERA -  - </v>
          </cell>
          <cell r="X979" t="str">
            <v/>
          </cell>
          <cell r="Y979" t="str">
            <v/>
          </cell>
        </row>
        <row r="980">
          <cell r="A980">
            <v>4335</v>
          </cell>
          <cell r="B980" t="str">
            <v>MEDICINA</v>
          </cell>
          <cell r="C980" t="str">
            <v>MORFOLOGIA HUMANA</v>
          </cell>
          <cell r="D980" t="str">
            <v>FLORIAN ZAVALETA LUIS EDGARDO</v>
          </cell>
          <cell r="E980" t="str">
            <v>NOMBRADO</v>
          </cell>
          <cell r="F980" t="str">
            <v>AUXILIAR TC</v>
          </cell>
          <cell r="G980">
            <v>355</v>
          </cell>
          <cell r="H980">
            <v>1</v>
          </cell>
          <cell r="I980">
            <v>0</v>
          </cell>
          <cell r="J980">
            <v>280</v>
          </cell>
          <cell r="L980" t="str">
            <v>M</v>
          </cell>
          <cell r="M980" t="str">
            <v>AUX TC</v>
          </cell>
          <cell r="N980">
            <v>17979950</v>
          </cell>
          <cell r="O980" t="str">
            <v>A.F.P</v>
          </cell>
          <cell r="P980" t="str">
            <v>MEDICO CIRUJANO</v>
          </cell>
          <cell r="Q980" t="str">
            <v xml:space="preserve"> </v>
          </cell>
          <cell r="S980" t="str">
            <v xml:space="preserve"> </v>
          </cell>
          <cell r="U980" t="str">
            <v>CONVIV.</v>
          </cell>
          <cell r="V980">
            <v>34121</v>
          </cell>
          <cell r="W980" t="str">
            <v>6 DE ENERO N° 398-A  LA ESPERANZA - SECTRO JERUSALEN - LA ESPERANZA</v>
          </cell>
          <cell r="X980" t="str">
            <v/>
          </cell>
          <cell r="Y980" t="str">
            <v/>
          </cell>
        </row>
        <row r="981">
          <cell r="A981">
            <v>5116</v>
          </cell>
          <cell r="B981" t="str">
            <v>MEDICINA</v>
          </cell>
          <cell r="C981" t="str">
            <v>MORFOLOGIA HUMANA</v>
          </cell>
          <cell r="D981" t="str">
            <v>GUTIERREZ BUSTAMANTE JOSE ANTONIO</v>
          </cell>
          <cell r="E981" t="str">
            <v>NOMBRADO</v>
          </cell>
          <cell r="F981" t="str">
            <v>AUXILIAR TC</v>
          </cell>
          <cell r="G981">
            <v>356</v>
          </cell>
          <cell r="H981">
            <v>1</v>
          </cell>
          <cell r="I981">
            <v>130.38</v>
          </cell>
          <cell r="J981">
            <v>280</v>
          </cell>
          <cell r="L981" t="str">
            <v>M</v>
          </cell>
          <cell r="M981" t="str">
            <v>AUX TC</v>
          </cell>
          <cell r="N981">
            <v>17914744</v>
          </cell>
          <cell r="O981">
            <v>20530</v>
          </cell>
          <cell r="P981" t="str">
            <v>BIOLOGO</v>
          </cell>
          <cell r="Q981" t="str">
            <v>MAESTRO</v>
          </cell>
          <cell r="S981" t="str">
            <v>DOCTOR</v>
          </cell>
          <cell r="U981" t="str">
            <v>SOLTERO</v>
          </cell>
          <cell r="V981">
            <v>36423</v>
          </cell>
          <cell r="W981" t="str">
            <v>MZ. T LOTE 22 - 3ER. PISO - SAN ANDRES V ETAPA - VICTOR LARCO</v>
          </cell>
          <cell r="X981" t="str">
            <v/>
          </cell>
          <cell r="Y981" t="str">
            <v/>
          </cell>
        </row>
        <row r="982">
          <cell r="A982">
            <v>4193</v>
          </cell>
          <cell r="B982" t="str">
            <v>MEDICINA</v>
          </cell>
          <cell r="C982" t="str">
            <v>MORFOLOGIA HUMANA</v>
          </cell>
          <cell r="D982" t="str">
            <v>SALAS RUIZ CARLOS EFREN</v>
          </cell>
          <cell r="E982" t="str">
            <v>NOMBRADO</v>
          </cell>
          <cell r="F982" t="str">
            <v>AUXILIAR TP 20 H</v>
          </cell>
          <cell r="G982">
            <v>360</v>
          </cell>
          <cell r="H982">
            <v>1</v>
          </cell>
          <cell r="I982">
            <v>14.7</v>
          </cell>
          <cell r="J982">
            <v>140</v>
          </cell>
          <cell r="L982" t="str">
            <v>M</v>
          </cell>
          <cell r="M982" t="str">
            <v>AUX TP</v>
          </cell>
          <cell r="N982">
            <v>17843851</v>
          </cell>
          <cell r="O982" t="str">
            <v>A.F.P</v>
          </cell>
          <cell r="P982" t="str">
            <v>MEDICO CIRUJANO</v>
          </cell>
          <cell r="Q982" t="str">
            <v>MAESTRO</v>
          </cell>
          <cell r="S982" t="str">
            <v xml:space="preserve"> </v>
          </cell>
          <cell r="U982" t="str">
            <v>CASADO</v>
          </cell>
          <cell r="V982">
            <v>33573</v>
          </cell>
          <cell r="W982" t="str">
            <v>AMERICA SUR N° 568 - PALERMO - TRUJILLO</v>
          </cell>
          <cell r="X982" t="str">
            <v/>
          </cell>
          <cell r="Y982" t="str">
            <v/>
          </cell>
        </row>
        <row r="983">
          <cell r="A983">
            <v>4206</v>
          </cell>
          <cell r="B983" t="str">
            <v>MEDICINA</v>
          </cell>
          <cell r="C983" t="str">
            <v>MORFOLOGIA HUMANA</v>
          </cell>
          <cell r="D983" t="str">
            <v>ALVARADO LEON ELENA DE JESUS</v>
          </cell>
          <cell r="E983" t="str">
            <v>NOMBRADO</v>
          </cell>
          <cell r="F983" t="str">
            <v>ASOCIADO DE</v>
          </cell>
          <cell r="G983">
            <v>371</v>
          </cell>
          <cell r="H983">
            <v>1</v>
          </cell>
          <cell r="I983">
            <v>253.06</v>
          </cell>
          <cell r="J983">
            <v>580</v>
          </cell>
          <cell r="L983" t="str">
            <v>F</v>
          </cell>
          <cell r="M983" t="str">
            <v>ASO DE</v>
          </cell>
          <cell r="N983">
            <v>17912018</v>
          </cell>
          <cell r="O983" t="str">
            <v>A.F.P</v>
          </cell>
          <cell r="P983" t="str">
            <v>BIOLOGO</v>
          </cell>
          <cell r="Q983" t="str">
            <v>MAESTRO</v>
          </cell>
          <cell r="S983" t="str">
            <v>DOCTOR</v>
          </cell>
          <cell r="U983" t="str">
            <v>SOLTERA</v>
          </cell>
          <cell r="V983">
            <v>33707</v>
          </cell>
          <cell r="W983" t="str">
            <v>MZ T LOTE 22 3ER. PISO - SAN ANDRES V ETAPA - VICTOR LARCO</v>
          </cell>
          <cell r="X983" t="str">
            <v/>
          </cell>
          <cell r="Y983" t="str">
            <v/>
          </cell>
        </row>
        <row r="984">
          <cell r="A984">
            <v>4312</v>
          </cell>
          <cell r="B984" t="str">
            <v>MEDICINA</v>
          </cell>
          <cell r="C984" t="str">
            <v>MORFOLOGIA HUMANA</v>
          </cell>
          <cell r="D984" t="str">
            <v>GUZMAN GAVIDIA RAFAEL CARLOS</v>
          </cell>
          <cell r="E984" t="str">
            <v>NOMBRADO</v>
          </cell>
          <cell r="F984" t="str">
            <v>AUXILIAR TP 20 H</v>
          </cell>
          <cell r="G984">
            <v>385</v>
          </cell>
          <cell r="H984">
            <v>1</v>
          </cell>
          <cell r="I984">
            <v>0</v>
          </cell>
          <cell r="J984">
            <v>140</v>
          </cell>
          <cell r="L984" t="str">
            <v>M</v>
          </cell>
          <cell r="M984" t="str">
            <v>AUX TP</v>
          </cell>
          <cell r="N984">
            <v>17888758</v>
          </cell>
          <cell r="O984" t="str">
            <v>A.F.P.</v>
          </cell>
          <cell r="P984" t="str">
            <v>MEDICO CIRUJANO</v>
          </cell>
          <cell r="Q984" t="str">
            <v xml:space="preserve"> </v>
          </cell>
          <cell r="S984" t="str">
            <v xml:space="preserve"> </v>
          </cell>
          <cell r="U984" t="str">
            <v>CASADO</v>
          </cell>
          <cell r="V984">
            <v>33609</v>
          </cell>
          <cell r="W984" t="str">
            <v>NICOLAS DE PIEROLA N° 1408 - MOCHICA - TRUJILLO</v>
          </cell>
          <cell r="X984" t="str">
            <v/>
          </cell>
          <cell r="Y984" t="str">
            <v/>
          </cell>
        </row>
        <row r="985">
          <cell r="A985">
            <v>4205</v>
          </cell>
          <cell r="B985" t="str">
            <v>MEDICINA</v>
          </cell>
          <cell r="C985" t="str">
            <v>MORFOLOGIA HUMANA</v>
          </cell>
          <cell r="D985" t="str">
            <v>CRUZ BRICEÑO MARIA NIMIA</v>
          </cell>
          <cell r="E985" t="str">
            <v>NOMBRADO</v>
          </cell>
          <cell r="F985" t="str">
            <v>ASOCIADO TC</v>
          </cell>
          <cell r="G985">
            <v>494</v>
          </cell>
          <cell r="H985">
            <v>1</v>
          </cell>
          <cell r="I985">
            <v>283.16000000000003</v>
          </cell>
          <cell r="J985">
            <v>560</v>
          </cell>
          <cell r="L985" t="str">
            <v>F</v>
          </cell>
          <cell r="M985" t="str">
            <v>ASO TC</v>
          </cell>
          <cell r="N985">
            <v>18175739</v>
          </cell>
          <cell r="O985" t="str">
            <v>A.F.P</v>
          </cell>
          <cell r="P985" t="str">
            <v>BIOLOGO</v>
          </cell>
          <cell r="Q985" t="str">
            <v>MAESTRO</v>
          </cell>
          <cell r="S985" t="str">
            <v xml:space="preserve"> </v>
          </cell>
          <cell r="U985" t="str">
            <v>SOLTERA</v>
          </cell>
          <cell r="V985">
            <v>33707</v>
          </cell>
          <cell r="W985" t="str">
            <v>29 AGOSTO N° 1844 -  - FLORENCIA DE MORA</v>
          </cell>
          <cell r="X985" t="str">
            <v/>
          </cell>
          <cell r="Y985" t="str">
            <v/>
          </cell>
        </row>
        <row r="986">
          <cell r="A986">
            <v>4430</v>
          </cell>
          <cell r="B986" t="str">
            <v>MEDICINA</v>
          </cell>
          <cell r="C986" t="str">
            <v>MORFOLOGIA HUMANA</v>
          </cell>
          <cell r="D986" t="str">
            <v>AMESQUITA CARDENAS MARIA LETICIA</v>
          </cell>
          <cell r="E986" t="str">
            <v>NOMBRADO</v>
          </cell>
          <cell r="F986" t="str">
            <v>ASOCIADO TC</v>
          </cell>
          <cell r="G986">
            <v>495</v>
          </cell>
          <cell r="H986">
            <v>1</v>
          </cell>
          <cell r="I986">
            <v>284.27999999999997</v>
          </cell>
          <cell r="J986">
            <v>560</v>
          </cell>
          <cell r="L986" t="str">
            <v>F</v>
          </cell>
          <cell r="M986" t="str">
            <v>ASO TC</v>
          </cell>
          <cell r="N986">
            <v>17823401</v>
          </cell>
          <cell r="O986" t="str">
            <v>A.F.P</v>
          </cell>
          <cell r="P986" t="str">
            <v>BIOLOGO</v>
          </cell>
          <cell r="Q986" t="str">
            <v>MAESTRO</v>
          </cell>
          <cell r="S986" t="str">
            <v xml:space="preserve"> </v>
          </cell>
          <cell r="U986" t="str">
            <v>SOLTERA</v>
          </cell>
          <cell r="V986">
            <v>34366</v>
          </cell>
          <cell r="W986" t="str">
            <v>MIGUEL IGLESIAS N° 111 - SANTA MARIA V ETAPA - TRUJILLO</v>
          </cell>
          <cell r="X986" t="str">
            <v/>
          </cell>
          <cell r="Y986" t="str">
            <v/>
          </cell>
        </row>
        <row r="987">
          <cell r="A987">
            <v>4255</v>
          </cell>
          <cell r="B987" t="str">
            <v>MEDICINA</v>
          </cell>
          <cell r="C987" t="str">
            <v>MORFOLOGIA HUMANA</v>
          </cell>
          <cell r="D987" t="str">
            <v>GONZALEZ ZAVALA JOSE GUSTAVO</v>
          </cell>
          <cell r="E987" t="str">
            <v>NOMBRADO</v>
          </cell>
          <cell r="F987" t="str">
            <v>ASOCIADO TC</v>
          </cell>
          <cell r="G987">
            <v>496</v>
          </cell>
          <cell r="H987">
            <v>1</v>
          </cell>
          <cell r="I987">
            <v>284.44</v>
          </cell>
          <cell r="J987">
            <v>560</v>
          </cell>
          <cell r="L987" t="str">
            <v>M</v>
          </cell>
          <cell r="M987" t="str">
            <v>ASO TC</v>
          </cell>
          <cell r="N987">
            <v>19098700</v>
          </cell>
          <cell r="O987" t="str">
            <v>A.F.P</v>
          </cell>
          <cell r="P987" t="str">
            <v>MEDICO CIRUJANO</v>
          </cell>
          <cell r="Q987" t="str">
            <v>MAESTRO</v>
          </cell>
          <cell r="S987" t="str">
            <v xml:space="preserve"> </v>
          </cell>
          <cell r="U987" t="str">
            <v>CASADO</v>
          </cell>
          <cell r="V987">
            <v>33788</v>
          </cell>
          <cell r="W987" t="str">
            <v>CORONEL GOMEZ # 169 - EL MOLINO - TRUJILLO</v>
          </cell>
          <cell r="X987" t="str">
            <v/>
          </cell>
          <cell r="Y987" t="str">
            <v/>
          </cell>
        </row>
        <row r="988">
          <cell r="A988">
            <v>4907</v>
          </cell>
          <cell r="B988" t="str">
            <v>MEDICINA</v>
          </cell>
          <cell r="C988" t="str">
            <v>MORFOLOGIA HUMANA</v>
          </cell>
          <cell r="D988" t="str">
            <v>ALVAREZ CARRILLO JAVIER IGNACIO</v>
          </cell>
          <cell r="E988" t="str">
            <v>NOMBRADO</v>
          </cell>
          <cell r="F988" t="str">
            <v>ASOCIADO TC</v>
          </cell>
          <cell r="G988">
            <v>513</v>
          </cell>
          <cell r="H988">
            <v>1</v>
          </cell>
          <cell r="I988">
            <v>130.38</v>
          </cell>
          <cell r="J988">
            <v>560</v>
          </cell>
          <cell r="L988" t="str">
            <v>M</v>
          </cell>
          <cell r="M988" t="str">
            <v>ASO TC</v>
          </cell>
          <cell r="N988">
            <v>17907238</v>
          </cell>
          <cell r="O988" t="str">
            <v>A.F.P</v>
          </cell>
          <cell r="P988" t="str">
            <v>MEDICO CIRUJANO</v>
          </cell>
          <cell r="Q988" t="str">
            <v>MAESTRO</v>
          </cell>
          <cell r="S988" t="str">
            <v xml:space="preserve"> </v>
          </cell>
          <cell r="U988" t="str">
            <v>CASADO</v>
          </cell>
          <cell r="V988">
            <v>36116</v>
          </cell>
          <cell r="W988" t="str">
            <v>MANSICHE # 895 - SANCHEZ CARRION - TRUJILLO</v>
          </cell>
          <cell r="X988" t="str">
            <v/>
          </cell>
          <cell r="Y988" t="str">
            <v/>
          </cell>
        </row>
        <row r="989">
          <cell r="A989">
            <v>5418</v>
          </cell>
          <cell r="B989" t="str">
            <v>MEDICINA</v>
          </cell>
          <cell r="C989" t="str">
            <v>MORFOLOGIA HUMANA</v>
          </cell>
          <cell r="D989" t="str">
            <v>ALCANTARA VELEZ ROGER LIZARDO</v>
          </cell>
          <cell r="E989" t="str">
            <v>CONTRATADO</v>
          </cell>
          <cell r="F989" t="str">
            <v>AUXILIAR TP 20 H</v>
          </cell>
          <cell r="G989">
            <v>359</v>
          </cell>
          <cell r="H989">
            <v>1</v>
          </cell>
          <cell r="I989">
            <v>0</v>
          </cell>
          <cell r="J989">
            <v>0</v>
          </cell>
          <cell r="L989" t="str">
            <v>M</v>
          </cell>
          <cell r="M989" t="str">
            <v>AUX TP</v>
          </cell>
          <cell r="N989">
            <v>17815315</v>
          </cell>
          <cell r="O989" t="str">
            <v>A.F.P.</v>
          </cell>
          <cell r="P989" t="str">
            <v>MEDICO CIRUJANO</v>
          </cell>
          <cell r="Q989" t="str">
            <v xml:space="preserve"> </v>
          </cell>
          <cell r="S989" t="str">
            <v xml:space="preserve"> </v>
          </cell>
          <cell r="U989" t="str">
            <v>CASADO</v>
          </cell>
          <cell r="V989">
            <v>37725</v>
          </cell>
          <cell r="W989" t="str">
            <v>LOS COCOTEROS # 253 - EL GOLF - VICTOR LARCO</v>
          </cell>
          <cell r="X989" t="str">
            <v/>
          </cell>
          <cell r="Y989" t="str">
            <v/>
          </cell>
        </row>
        <row r="990">
          <cell r="A990">
            <v>4328</v>
          </cell>
          <cell r="B990" t="str">
            <v>MEDICINA</v>
          </cell>
          <cell r="C990" t="str">
            <v>MORFOLOGIA HUMANA</v>
          </cell>
          <cell r="D990" t="str">
            <v>GONZALES ASMAT LUIS SILVANO</v>
          </cell>
          <cell r="E990" t="str">
            <v>CONTRATADO</v>
          </cell>
          <cell r="F990" t="str">
            <v>AUXILIAR TP 20 H</v>
          </cell>
          <cell r="G990">
            <v>361</v>
          </cell>
          <cell r="H990">
            <v>1</v>
          </cell>
          <cell r="I990">
            <v>0</v>
          </cell>
          <cell r="J990">
            <v>0</v>
          </cell>
          <cell r="L990" t="str">
            <v>M</v>
          </cell>
          <cell r="M990" t="str">
            <v>AUX TP</v>
          </cell>
          <cell r="N990">
            <v>18014936</v>
          </cell>
          <cell r="O990" t="str">
            <v>A.F.P.</v>
          </cell>
          <cell r="P990" t="str">
            <v>MEDICO CIRUJANO</v>
          </cell>
          <cell r="Q990" t="str">
            <v xml:space="preserve"> </v>
          </cell>
          <cell r="S990" t="str">
            <v xml:space="preserve"> </v>
          </cell>
          <cell r="U990" t="str">
            <v>CASADO</v>
          </cell>
          <cell r="V990">
            <v>34076</v>
          </cell>
          <cell r="W990" t="str">
            <v>AV. EL GOLF N° 750-F - EL GOLF - VICTOR LARCO</v>
          </cell>
          <cell r="X990" t="str">
            <v/>
          </cell>
          <cell r="Y990" t="str">
            <v/>
          </cell>
        </row>
        <row r="991">
          <cell r="A991">
            <v>4558</v>
          </cell>
          <cell r="B991" t="str">
            <v>MEDICINA</v>
          </cell>
          <cell r="C991" t="str">
            <v>MORFOLOGIA HUMANA</v>
          </cell>
          <cell r="D991" t="str">
            <v>VERA VILCA SEGUNDO DOMINGO</v>
          </cell>
          <cell r="E991" t="str">
            <v>CONTRATADO</v>
          </cell>
          <cell r="F991" t="str">
            <v>AUXILIAR TP 20 H</v>
          </cell>
          <cell r="G991">
            <v>362</v>
          </cell>
          <cell r="H991">
            <v>1</v>
          </cell>
          <cell r="I991">
            <v>0</v>
          </cell>
          <cell r="J991">
            <v>0</v>
          </cell>
          <cell r="L991" t="str">
            <v>M</v>
          </cell>
          <cell r="M991" t="str">
            <v>AUX TP</v>
          </cell>
          <cell r="N991">
            <v>21256782</v>
          </cell>
          <cell r="O991" t="str">
            <v>A.F.P.</v>
          </cell>
          <cell r="P991" t="str">
            <v>MEDICO CIRUJANO</v>
          </cell>
          <cell r="Q991" t="str">
            <v xml:space="preserve"> </v>
          </cell>
          <cell r="S991" t="str">
            <v xml:space="preserve"> </v>
          </cell>
          <cell r="U991" t="str">
            <v>CASADO</v>
          </cell>
          <cell r="V991">
            <v>34530</v>
          </cell>
          <cell r="W991" t="str">
            <v>AMERICA OESTE MZ. A LOTE 19 - COVICORTI - TRUJILLO</v>
          </cell>
          <cell r="X991" t="str">
            <v/>
          </cell>
          <cell r="Y991" t="str">
            <v/>
          </cell>
        </row>
        <row r="992">
          <cell r="A992">
            <v>5416</v>
          </cell>
          <cell r="B992" t="str">
            <v>MEDICINA</v>
          </cell>
          <cell r="C992" t="str">
            <v>MORFOLOGIA HUMANA</v>
          </cell>
          <cell r="D992" t="str">
            <v>FONSECA RISCO GUILLERMO MANUEL</v>
          </cell>
          <cell r="E992" t="str">
            <v>CONTRATADO</v>
          </cell>
          <cell r="F992" t="str">
            <v>AUXILIAR TC</v>
          </cell>
          <cell r="G992">
            <v>370</v>
          </cell>
          <cell r="H992">
            <v>1</v>
          </cell>
          <cell r="I992">
            <v>0</v>
          </cell>
          <cell r="J992">
            <v>0</v>
          </cell>
          <cell r="L992" t="str">
            <v>M</v>
          </cell>
          <cell r="M992" t="str">
            <v>AUX TC</v>
          </cell>
          <cell r="N992">
            <v>18087948</v>
          </cell>
          <cell r="O992" t="str">
            <v>A.F.P.</v>
          </cell>
          <cell r="P992" t="str">
            <v>MEDICO CIRUJANO</v>
          </cell>
          <cell r="Q992" t="str">
            <v>MAESTRO</v>
          </cell>
          <cell r="S992" t="str">
            <v xml:space="preserve"> </v>
          </cell>
          <cell r="U992" t="str">
            <v>CASADO</v>
          </cell>
          <cell r="V992">
            <v>37722</v>
          </cell>
          <cell r="W992" t="str">
            <v>FEDERICO CHOPIN 689 - PRIMAVERA - TRUJILLO</v>
          </cell>
          <cell r="X992" t="str">
            <v/>
          </cell>
          <cell r="Y992" t="str">
            <v/>
          </cell>
        </row>
        <row r="993">
          <cell r="A993">
            <v>4219</v>
          </cell>
          <cell r="B993" t="str">
            <v>MEDICINA</v>
          </cell>
          <cell r="C993" t="str">
            <v>MORFOLOGIA HUMANA</v>
          </cell>
          <cell r="D993" t="str">
            <v>ARMAS CABALLERO EDUARDO HEBER</v>
          </cell>
          <cell r="E993" t="str">
            <v>CONTRATADO</v>
          </cell>
          <cell r="F993" t="str">
            <v>AUXILIAR TP 20 H</v>
          </cell>
          <cell r="G993">
            <v>461</v>
          </cell>
          <cell r="H993">
            <v>1</v>
          </cell>
          <cell r="I993">
            <v>0</v>
          </cell>
          <cell r="J993">
            <v>0</v>
          </cell>
          <cell r="L993" t="str">
            <v>M</v>
          </cell>
          <cell r="M993" t="str">
            <v>AUX TP</v>
          </cell>
          <cell r="N993">
            <v>17913405</v>
          </cell>
          <cell r="O993" t="str">
            <v>A.F.P.</v>
          </cell>
          <cell r="P993" t="str">
            <v>MEDICO CIRUJANO</v>
          </cell>
          <cell r="Q993" t="str">
            <v xml:space="preserve"> </v>
          </cell>
          <cell r="S993" t="str">
            <v xml:space="preserve"> </v>
          </cell>
          <cell r="U993" t="str">
            <v>CASADO</v>
          </cell>
          <cell r="V993">
            <v>33756</v>
          </cell>
          <cell r="W993" t="str">
            <v xml:space="preserve">NICARAGUA N° 260 2DO PISO TORRES ARUJO -  - </v>
          </cell>
          <cell r="X993" t="str">
            <v/>
          </cell>
          <cell r="Y993" t="str">
            <v/>
          </cell>
        </row>
        <row r="994">
          <cell r="A994">
            <v>5010</v>
          </cell>
          <cell r="B994" t="str">
            <v>MEDICINA</v>
          </cell>
          <cell r="C994" t="str">
            <v>PEDIATRIA</v>
          </cell>
          <cell r="D994" t="str">
            <v>UGAZ CAYAO SIMEON IGNACIO</v>
          </cell>
          <cell r="E994" t="str">
            <v>NOMBRADO</v>
          </cell>
          <cell r="F994" t="str">
            <v>PRINCIPAL TC</v>
          </cell>
          <cell r="G994">
            <v>400</v>
          </cell>
          <cell r="H994">
            <v>1</v>
          </cell>
          <cell r="I994">
            <v>628.52</v>
          </cell>
          <cell r="J994">
            <v>1170</v>
          </cell>
          <cell r="L994" t="str">
            <v>M</v>
          </cell>
          <cell r="M994" t="str">
            <v>PRI TC</v>
          </cell>
          <cell r="N994">
            <v>17857572</v>
          </cell>
          <cell r="O994" t="str">
            <v>A.F.P</v>
          </cell>
          <cell r="P994" t="str">
            <v>MEDICO CIRUJANO</v>
          </cell>
          <cell r="Q994" t="str">
            <v>MAESTRO</v>
          </cell>
          <cell r="S994" t="str">
            <v>DOCTOR</v>
          </cell>
          <cell r="U994" t="str">
            <v>CASADO</v>
          </cell>
          <cell r="V994">
            <v>33140</v>
          </cell>
          <cell r="W994" t="str">
            <v>MARIANO MELGAR N° 502 - SANTO DOMINGUITO - TRUJILLO</v>
          </cell>
          <cell r="X994" t="str">
            <v/>
          </cell>
          <cell r="Y994" t="str">
            <v/>
          </cell>
        </row>
        <row r="995">
          <cell r="A995">
            <v>1624</v>
          </cell>
          <cell r="B995" t="str">
            <v>MEDICINA</v>
          </cell>
          <cell r="C995" t="str">
            <v>PEDIATRIA</v>
          </cell>
          <cell r="D995" t="str">
            <v>PELAEZ GUTIERREZ ROGER ABSALON</v>
          </cell>
          <cell r="E995" t="str">
            <v>NOMBRADO</v>
          </cell>
          <cell r="F995" t="str">
            <v>PRINCIPAL DE</v>
          </cell>
          <cell r="G995">
            <v>422</v>
          </cell>
          <cell r="H995">
            <v>1</v>
          </cell>
          <cell r="I995">
            <v>655.54</v>
          </cell>
          <cell r="J995">
            <v>1200</v>
          </cell>
          <cell r="L995" t="str">
            <v>M</v>
          </cell>
          <cell r="M995" t="str">
            <v>PRI DE</v>
          </cell>
          <cell r="N995">
            <v>17828419</v>
          </cell>
          <cell r="O995">
            <v>20530</v>
          </cell>
          <cell r="P995" t="str">
            <v>MEDICO CIRUJANO</v>
          </cell>
          <cell r="Q995" t="str">
            <v xml:space="preserve"> </v>
          </cell>
          <cell r="S995" t="str">
            <v xml:space="preserve"> </v>
          </cell>
          <cell r="U995" t="str">
            <v>CASADO</v>
          </cell>
          <cell r="V995">
            <v>27403</v>
          </cell>
          <cell r="W995" t="str">
            <v>JUAN JULIO GANOZA N° 124 - CALIFORNIA - VICTOR LARCO</v>
          </cell>
          <cell r="X995" t="str">
            <v/>
          </cell>
          <cell r="Y995" t="str">
            <v/>
          </cell>
        </row>
        <row r="996">
          <cell r="A996">
            <v>2482</v>
          </cell>
          <cell r="B996" t="str">
            <v>MEDICINA</v>
          </cell>
          <cell r="C996" t="str">
            <v>PEDIATRIA</v>
          </cell>
          <cell r="D996" t="str">
            <v>PANTA GUARDADO OSCAR FERREOL</v>
          </cell>
          <cell r="E996" t="str">
            <v>NOMBRADO</v>
          </cell>
          <cell r="F996" t="str">
            <v>PRINCIPAL DE</v>
          </cell>
          <cell r="G996">
            <v>423</v>
          </cell>
          <cell r="H996">
            <v>1</v>
          </cell>
          <cell r="I996">
            <v>649.36</v>
          </cell>
          <cell r="J996">
            <v>1200</v>
          </cell>
          <cell r="L996" t="str">
            <v>M</v>
          </cell>
          <cell r="M996" t="str">
            <v>PRI DE</v>
          </cell>
          <cell r="N996">
            <v>17847099</v>
          </cell>
          <cell r="O996" t="str">
            <v>A.F.P</v>
          </cell>
          <cell r="P996" t="str">
            <v>MEDICO CIRUJANO</v>
          </cell>
          <cell r="Q996" t="str">
            <v>MAESTRO</v>
          </cell>
          <cell r="S996" t="str">
            <v>DOCTOR</v>
          </cell>
          <cell r="U996" t="str">
            <v>CASADO</v>
          </cell>
          <cell r="V996">
            <v>30020</v>
          </cell>
          <cell r="W996" t="str">
            <v>HERMILIO VALDIZAN 1295 - LOS JARDINES - TRUJILLO</v>
          </cell>
          <cell r="X996">
            <v>5</v>
          </cell>
          <cell r="Y996" t="str">
            <v>JEFE DE DEPARTAMENTO</v>
          </cell>
        </row>
        <row r="997">
          <cell r="A997">
            <v>1359</v>
          </cell>
          <cell r="B997" t="str">
            <v>MEDICINA</v>
          </cell>
          <cell r="C997" t="str">
            <v>PEDIATRIA</v>
          </cell>
          <cell r="D997" t="str">
            <v>MATIAS ATUNCAR JUAN B</v>
          </cell>
          <cell r="E997" t="str">
            <v>NOMBRADO</v>
          </cell>
          <cell r="F997" t="str">
            <v>PRINCIPAL TC</v>
          </cell>
          <cell r="G997">
            <v>424</v>
          </cell>
          <cell r="H997">
            <v>1</v>
          </cell>
          <cell r="I997">
            <v>638.54</v>
          </cell>
          <cell r="J997">
            <v>1170</v>
          </cell>
          <cell r="L997" t="str">
            <v>M</v>
          </cell>
          <cell r="M997" t="str">
            <v>PRI TC</v>
          </cell>
          <cell r="N997">
            <v>17803001</v>
          </cell>
          <cell r="O997">
            <v>20530</v>
          </cell>
          <cell r="P997" t="str">
            <v>MEDICO CIRUJANO</v>
          </cell>
          <cell r="Q997" t="str">
            <v>MAESTRO</v>
          </cell>
          <cell r="S997" t="str">
            <v xml:space="preserve"> </v>
          </cell>
          <cell r="U997" t="str">
            <v>CASADO</v>
          </cell>
          <cell r="V997">
            <v>23986</v>
          </cell>
          <cell r="W997" t="str">
            <v>EULOGIO GARRIDO Nº 746 - LAS QUINTANAS - TRUJILLO</v>
          </cell>
          <cell r="X997" t="str">
            <v/>
          </cell>
          <cell r="Y997" t="str">
            <v/>
          </cell>
        </row>
        <row r="998">
          <cell r="A998">
            <v>3357</v>
          </cell>
          <cell r="B998" t="str">
            <v>MEDICINA</v>
          </cell>
          <cell r="C998" t="str">
            <v>PEDIATRIA</v>
          </cell>
          <cell r="D998" t="str">
            <v>ALFARO RIOS SEGUNDO JOSE</v>
          </cell>
          <cell r="E998" t="str">
            <v>NOMBRADO</v>
          </cell>
          <cell r="F998" t="str">
            <v>PRINCIPAL TC</v>
          </cell>
          <cell r="G998">
            <v>425</v>
          </cell>
          <cell r="H998">
            <v>1</v>
          </cell>
          <cell r="I998">
            <v>633.84</v>
          </cell>
          <cell r="J998">
            <v>1170</v>
          </cell>
          <cell r="L998" t="str">
            <v>M</v>
          </cell>
          <cell r="M998" t="str">
            <v>PRI TC</v>
          </cell>
          <cell r="N998">
            <v>17903357</v>
          </cell>
          <cell r="O998" t="str">
            <v>A.F.P</v>
          </cell>
          <cell r="P998" t="str">
            <v>MEDICO CIRUJANO</v>
          </cell>
          <cell r="Q998" t="str">
            <v>MAESTRO</v>
          </cell>
          <cell r="S998" t="str">
            <v xml:space="preserve"> </v>
          </cell>
          <cell r="U998" t="str">
            <v>VIUDO</v>
          </cell>
          <cell r="V998">
            <v>32674</v>
          </cell>
          <cell r="W998" t="str">
            <v>PEKIN N° 444 - SAN SALVADOR - TRUJILLO</v>
          </cell>
          <cell r="X998" t="str">
            <v/>
          </cell>
          <cell r="Y998" t="str">
            <v/>
          </cell>
        </row>
        <row r="999">
          <cell r="A999">
            <v>2483</v>
          </cell>
          <cell r="B999" t="str">
            <v>MEDICINA</v>
          </cell>
          <cell r="C999" t="str">
            <v>PEDIATRIA</v>
          </cell>
          <cell r="D999" t="str">
            <v>JIMENEZ DE LI FRIDA CARMELA</v>
          </cell>
          <cell r="E999" t="str">
            <v>NOMBRADO</v>
          </cell>
          <cell r="F999" t="str">
            <v>PRINCIPAL TC</v>
          </cell>
          <cell r="G999">
            <v>426</v>
          </cell>
          <cell r="H999">
            <v>1</v>
          </cell>
          <cell r="I999">
            <v>626.55999999999995</v>
          </cell>
          <cell r="J999">
            <v>1170</v>
          </cell>
          <cell r="L999" t="str">
            <v>F</v>
          </cell>
          <cell r="M999" t="str">
            <v>PRI TC</v>
          </cell>
          <cell r="N999">
            <v>17918719</v>
          </cell>
          <cell r="O999" t="str">
            <v>A.F.P</v>
          </cell>
          <cell r="P999" t="str">
            <v>MEDICO CIRUJANO</v>
          </cell>
          <cell r="Q999" t="str">
            <v>MAESTRO</v>
          </cell>
          <cell r="S999" t="str">
            <v xml:space="preserve"> </v>
          </cell>
          <cell r="U999" t="str">
            <v>CASADA</v>
          </cell>
          <cell r="V999">
            <v>30020</v>
          </cell>
          <cell r="W999" t="str">
            <v>BOLOGNESI N° 632 - CENTRO CIVICO - TRUJILLO</v>
          </cell>
          <cell r="X999" t="str">
            <v/>
          </cell>
          <cell r="Y999" t="str">
            <v/>
          </cell>
        </row>
        <row r="1000">
          <cell r="A1000">
            <v>4101</v>
          </cell>
          <cell r="B1000" t="str">
            <v>MEDICINA</v>
          </cell>
          <cell r="C1000" t="str">
            <v>PEDIATRIA</v>
          </cell>
          <cell r="D1000" t="str">
            <v>SATO PALOMINO ANABELLA RUTH</v>
          </cell>
          <cell r="E1000" t="str">
            <v>NOMBRADO</v>
          </cell>
          <cell r="F1000" t="str">
            <v>ASOCIADO TC</v>
          </cell>
          <cell r="G1000">
            <v>428</v>
          </cell>
          <cell r="H1000">
            <v>1</v>
          </cell>
          <cell r="I1000">
            <v>281.8</v>
          </cell>
          <cell r="J1000">
            <v>560</v>
          </cell>
          <cell r="L1000" t="str">
            <v>F</v>
          </cell>
          <cell r="M1000" t="str">
            <v>ASO TC</v>
          </cell>
          <cell r="N1000">
            <v>17851858</v>
          </cell>
          <cell r="O1000" t="str">
            <v>A.F.P</v>
          </cell>
          <cell r="P1000" t="str">
            <v>MEDICO CIRUJANO</v>
          </cell>
          <cell r="Q1000" t="str">
            <v>MAESTRO</v>
          </cell>
          <cell r="S1000" t="str">
            <v xml:space="preserve"> </v>
          </cell>
          <cell r="U1000" t="str">
            <v>CASADA</v>
          </cell>
          <cell r="V1000">
            <v>33390</v>
          </cell>
          <cell r="W1000" t="str">
            <v>SANTA LUCIA MZ. Q-13 - LA MERCED - TRUJILLO</v>
          </cell>
          <cell r="X1000" t="str">
            <v/>
          </cell>
          <cell r="Y1000" t="str">
            <v/>
          </cell>
        </row>
        <row r="1001">
          <cell r="A1001">
            <v>1894</v>
          </cell>
          <cell r="B1001" t="str">
            <v>MEDICINA</v>
          </cell>
          <cell r="C1001" t="str">
            <v>PEDIATRIA</v>
          </cell>
          <cell r="D1001" t="str">
            <v>CHACON NACARINO JOSE AGUSTIN</v>
          </cell>
          <cell r="E1001" t="str">
            <v>NOMBRADO</v>
          </cell>
          <cell r="F1001" t="str">
            <v>ASOCIADO TC</v>
          </cell>
          <cell r="G1001">
            <v>429</v>
          </cell>
          <cell r="H1001">
            <v>1</v>
          </cell>
          <cell r="I1001">
            <v>280.76</v>
          </cell>
          <cell r="J1001">
            <v>560</v>
          </cell>
          <cell r="L1001" t="str">
            <v>M</v>
          </cell>
          <cell r="M1001" t="str">
            <v>ASO TC</v>
          </cell>
          <cell r="N1001">
            <v>17899471</v>
          </cell>
          <cell r="O1001" t="str">
            <v>A.F.P</v>
          </cell>
          <cell r="P1001" t="str">
            <v>MEDICO CIRUJANO</v>
          </cell>
          <cell r="Q1001" t="str">
            <v xml:space="preserve"> </v>
          </cell>
          <cell r="S1001" t="str">
            <v xml:space="preserve"> </v>
          </cell>
          <cell r="U1001" t="str">
            <v>SOLTERO</v>
          </cell>
          <cell r="V1001">
            <v>28604</v>
          </cell>
          <cell r="W1001" t="str">
            <v>MZ. R LOTE 31 SANTA VERONICA 178 - LA MERCED - TRUJILLO</v>
          </cell>
          <cell r="X1001" t="str">
            <v/>
          </cell>
          <cell r="Y1001" t="str">
            <v/>
          </cell>
        </row>
        <row r="1002">
          <cell r="A1002">
            <v>2013</v>
          </cell>
          <cell r="B1002" t="str">
            <v>MEDICINA</v>
          </cell>
          <cell r="C1002" t="str">
            <v>PEDIATRIA</v>
          </cell>
          <cell r="D1002" t="str">
            <v>RODRIGUEZ VARGAS JAVIER ANTONIO</v>
          </cell>
          <cell r="E1002" t="str">
            <v>NOMBRADO</v>
          </cell>
          <cell r="F1002" t="str">
            <v>ASOCIADO TC</v>
          </cell>
          <cell r="G1002">
            <v>430</v>
          </cell>
          <cell r="H1002">
            <v>1</v>
          </cell>
          <cell r="I1002">
            <v>280.62</v>
          </cell>
          <cell r="J1002">
            <v>560</v>
          </cell>
          <cell r="L1002" t="str">
            <v>M</v>
          </cell>
          <cell r="M1002" t="str">
            <v>ASO TC</v>
          </cell>
          <cell r="N1002">
            <v>17887167</v>
          </cell>
          <cell r="O1002">
            <v>19990</v>
          </cell>
          <cell r="P1002" t="str">
            <v>MEDICO CIRUJANO</v>
          </cell>
          <cell r="Q1002" t="str">
            <v xml:space="preserve"> </v>
          </cell>
          <cell r="S1002" t="str">
            <v xml:space="preserve"> </v>
          </cell>
          <cell r="U1002" t="str">
            <v>CASADO</v>
          </cell>
          <cell r="V1002">
            <v>29172</v>
          </cell>
          <cell r="W1002" t="str">
            <v>MZ. S -LOTE 14 - MIRAFLORES - TRUJILLO</v>
          </cell>
          <cell r="X1002" t="str">
            <v/>
          </cell>
          <cell r="Y1002" t="str">
            <v/>
          </cell>
        </row>
        <row r="1003">
          <cell r="A1003">
            <v>4102</v>
          </cell>
          <cell r="B1003" t="str">
            <v>MEDICINA</v>
          </cell>
          <cell r="C1003" t="str">
            <v>PEDIATRIA</v>
          </cell>
          <cell r="D1003" t="str">
            <v>ARCE CRUZ ALIX JEAN</v>
          </cell>
          <cell r="E1003" t="str">
            <v>NOMBRADO</v>
          </cell>
          <cell r="F1003" t="str">
            <v>ASOCIADO TC</v>
          </cell>
          <cell r="G1003">
            <v>432</v>
          </cell>
          <cell r="H1003">
            <v>1</v>
          </cell>
          <cell r="I1003">
            <v>281.8</v>
          </cell>
          <cell r="J1003">
            <v>560</v>
          </cell>
          <cell r="L1003" t="str">
            <v>M</v>
          </cell>
          <cell r="M1003" t="str">
            <v>ASO TC</v>
          </cell>
          <cell r="N1003">
            <v>17809284</v>
          </cell>
          <cell r="O1003" t="str">
            <v>A.F.P</v>
          </cell>
          <cell r="P1003" t="str">
            <v>MEDICO CIRUJANO</v>
          </cell>
          <cell r="Q1003" t="str">
            <v>MAESTRO</v>
          </cell>
          <cell r="S1003" t="str">
            <v xml:space="preserve"> </v>
          </cell>
          <cell r="U1003" t="str">
            <v>SOLTERA</v>
          </cell>
          <cell r="V1003">
            <v>33390</v>
          </cell>
          <cell r="W1003" t="str">
            <v>E3-LOTE-28 - SAN ANDRES V ETAPA - VICTOR LARCO</v>
          </cell>
          <cell r="X1003" t="str">
            <v/>
          </cell>
          <cell r="Y1003" t="str">
            <v/>
          </cell>
        </row>
        <row r="1004">
          <cell r="A1004">
            <v>5445</v>
          </cell>
          <cell r="B1004" t="str">
            <v>MEDICINA</v>
          </cell>
          <cell r="C1004" t="str">
            <v>PEDIATRIA</v>
          </cell>
          <cell r="D1004" t="str">
            <v>ROMERO GOICOCHEA CECILIA VICTORIA</v>
          </cell>
          <cell r="E1004" t="str">
            <v>NOMBRADO</v>
          </cell>
          <cell r="F1004" t="str">
            <v>ASOCIADO TC</v>
          </cell>
          <cell r="G1004">
            <v>438</v>
          </cell>
          <cell r="H1004">
            <v>1</v>
          </cell>
          <cell r="I1004">
            <v>0</v>
          </cell>
          <cell r="J1004">
            <v>560</v>
          </cell>
          <cell r="L1004" t="str">
            <v>F</v>
          </cell>
          <cell r="M1004" t="str">
            <v>ASO TC</v>
          </cell>
          <cell r="N1004">
            <v>9325223</v>
          </cell>
          <cell r="O1004" t="str">
            <v>A.F.P.</v>
          </cell>
          <cell r="P1004" t="str">
            <v>MEDICO CIRUJANO</v>
          </cell>
          <cell r="Q1004" t="str">
            <v>MAESTRO</v>
          </cell>
          <cell r="S1004" t="str">
            <v>DOCTOR</v>
          </cell>
          <cell r="U1004" t="str">
            <v>CASADA</v>
          </cell>
          <cell r="V1004">
            <v>37834</v>
          </cell>
          <cell r="W1004" t="str">
            <v>MZ. A - 1E - PORTALES DEL GOLF - VICTOR LARCO</v>
          </cell>
          <cell r="X1004" t="str">
            <v/>
          </cell>
          <cell r="Y1004" t="str">
            <v/>
          </cell>
        </row>
        <row r="1005">
          <cell r="A1005">
            <v>5050</v>
          </cell>
          <cell r="B1005" t="str">
            <v>MEDICINA</v>
          </cell>
          <cell r="C1005" t="str">
            <v>PEDIATRIA</v>
          </cell>
          <cell r="D1005" t="str">
            <v>CRUZ BEJARANO SEGUNDO ROGELIO</v>
          </cell>
          <cell r="E1005" t="str">
            <v>NOMBRADO</v>
          </cell>
          <cell r="F1005" t="str">
            <v>PRINCIPAL TC</v>
          </cell>
          <cell r="G1005">
            <v>477</v>
          </cell>
          <cell r="H1005">
            <v>1</v>
          </cell>
          <cell r="I1005">
            <v>622.79999999999995</v>
          </cell>
          <cell r="J1005">
            <v>1170</v>
          </cell>
          <cell r="L1005" t="str">
            <v>M</v>
          </cell>
          <cell r="M1005" t="str">
            <v>PRI TC</v>
          </cell>
          <cell r="N1005">
            <v>17839712</v>
          </cell>
          <cell r="O1005" t="str">
            <v>A.F.P</v>
          </cell>
          <cell r="P1005" t="str">
            <v>MEDICO CIRUJANO</v>
          </cell>
          <cell r="Q1005" t="str">
            <v>MAESTRO</v>
          </cell>
          <cell r="S1005" t="str">
            <v xml:space="preserve"> </v>
          </cell>
          <cell r="U1005" t="str">
            <v>CASADO</v>
          </cell>
          <cell r="V1005">
            <v>33298</v>
          </cell>
          <cell r="W1005" t="str">
            <v xml:space="preserve">LAS GEMAS N° 182 STA. INES -  - </v>
          </cell>
          <cell r="X1005" t="str">
            <v/>
          </cell>
          <cell r="Y1005" t="str">
            <v/>
          </cell>
        </row>
        <row r="1006">
          <cell r="A1006">
            <v>5049</v>
          </cell>
          <cell r="B1006" t="str">
            <v>MEDICINA</v>
          </cell>
          <cell r="C1006" t="str">
            <v>PEDIATRIA</v>
          </cell>
          <cell r="D1006" t="str">
            <v>FERNANDEZ COSAVALENTE HUGO EDUARDO</v>
          </cell>
          <cell r="E1006" t="str">
            <v>NOMBRADO</v>
          </cell>
          <cell r="F1006" t="str">
            <v>PRINCIPAL TC</v>
          </cell>
          <cell r="G1006">
            <v>478</v>
          </cell>
          <cell r="H1006">
            <v>1</v>
          </cell>
          <cell r="I1006">
            <v>628.52</v>
          </cell>
          <cell r="J1006">
            <v>1170</v>
          </cell>
          <cell r="L1006" t="str">
            <v>M</v>
          </cell>
          <cell r="M1006" t="str">
            <v>PRI TC</v>
          </cell>
          <cell r="N1006">
            <v>18850419</v>
          </cell>
          <cell r="O1006" t="str">
            <v>A.F.P</v>
          </cell>
          <cell r="P1006" t="str">
            <v>MEDICO CIRUJANO</v>
          </cell>
          <cell r="Q1006" t="str">
            <v>MAESTRO</v>
          </cell>
          <cell r="S1006" t="str">
            <v xml:space="preserve"> </v>
          </cell>
          <cell r="U1006" t="str">
            <v>CASADO</v>
          </cell>
          <cell r="V1006">
            <v>33298</v>
          </cell>
          <cell r="W1006" t="str">
            <v>SAN MARTIN DE PORRAS 346 - SAN ANDRES I ETAPA - TRUJILLO</v>
          </cell>
          <cell r="X1006" t="str">
            <v/>
          </cell>
          <cell r="Y1006" t="str">
            <v/>
          </cell>
        </row>
        <row r="1007">
          <cell r="A1007">
            <v>5048</v>
          </cell>
          <cell r="B1007" t="str">
            <v>MEDICINA</v>
          </cell>
          <cell r="C1007" t="str">
            <v>PEDIATRIA</v>
          </cell>
          <cell r="D1007" t="str">
            <v>D'ANGLES HURTADO TERESA JEANNETTE</v>
          </cell>
          <cell r="E1007" t="str">
            <v>NOMBRADO</v>
          </cell>
          <cell r="F1007" t="str">
            <v>PRINCIPAL TC</v>
          </cell>
          <cell r="G1007">
            <v>947</v>
          </cell>
          <cell r="H1007">
            <v>1</v>
          </cell>
          <cell r="I1007">
            <v>628.52</v>
          </cell>
          <cell r="J1007">
            <v>1170</v>
          </cell>
          <cell r="L1007" t="str">
            <v>F</v>
          </cell>
          <cell r="M1007" t="str">
            <v>PRI TC</v>
          </cell>
          <cell r="N1007">
            <v>17888130</v>
          </cell>
          <cell r="O1007" t="str">
            <v>A.F.P</v>
          </cell>
          <cell r="P1007" t="str">
            <v>MEDICO CIRUJANO</v>
          </cell>
          <cell r="Q1007" t="str">
            <v>MAESTRO</v>
          </cell>
          <cell r="S1007" t="str">
            <v xml:space="preserve"> </v>
          </cell>
          <cell r="U1007" t="str">
            <v>CASADA</v>
          </cell>
          <cell r="V1007">
            <v>33298</v>
          </cell>
          <cell r="W1007" t="str">
            <v>MZ. M LOTE 13 STA. CATALINA - LA MERCED III ETAPA - TRUJILLO</v>
          </cell>
          <cell r="X1007" t="str">
            <v/>
          </cell>
          <cell r="Y1007" t="str">
            <v/>
          </cell>
        </row>
        <row r="1008">
          <cell r="A1008">
            <v>2014</v>
          </cell>
          <cell r="B1008" t="str">
            <v>MEDICINA</v>
          </cell>
          <cell r="C1008" t="str">
            <v>PEDIATRIA</v>
          </cell>
          <cell r="D1008" t="str">
            <v>VELA ACOSTA JUAN JOSE</v>
          </cell>
          <cell r="E1008" t="str">
            <v>NOMBRADO</v>
          </cell>
          <cell r="F1008" t="str">
            <v>PRINCIPAL TC</v>
          </cell>
          <cell r="G1008">
            <v>948</v>
          </cell>
          <cell r="H1008">
            <v>1</v>
          </cell>
          <cell r="I1008">
            <v>280.62</v>
          </cell>
          <cell r="J1008">
            <v>560</v>
          </cell>
          <cell r="L1008" t="str">
            <v>M</v>
          </cell>
          <cell r="M1008" t="str">
            <v>ASO TC</v>
          </cell>
          <cell r="N1008">
            <v>17877606</v>
          </cell>
          <cell r="O1008">
            <v>19990</v>
          </cell>
          <cell r="P1008" t="str">
            <v>MEDICO CIRUJANO</v>
          </cell>
          <cell r="Q1008" t="str">
            <v>MAESTRO</v>
          </cell>
          <cell r="S1008" t="str">
            <v>DOCTOR</v>
          </cell>
          <cell r="U1008" t="str">
            <v>CASADO</v>
          </cell>
          <cell r="V1008">
            <v>29190</v>
          </cell>
          <cell r="W1008" t="str">
            <v>SANTA ELENA 212 - LA MERCED - TRUJILLO</v>
          </cell>
          <cell r="X1008" t="str">
            <v/>
          </cell>
          <cell r="Y1008" t="str">
            <v/>
          </cell>
        </row>
        <row r="1009">
          <cell r="A1009">
            <v>5261</v>
          </cell>
          <cell r="B1009" t="str">
            <v>MEDICINA</v>
          </cell>
          <cell r="C1009" t="str">
            <v>PEDIATRIA</v>
          </cell>
          <cell r="D1009" t="str">
            <v>SANCHEZ REYNA VICTOR ANDRES</v>
          </cell>
          <cell r="E1009" t="str">
            <v>CONTRATADO</v>
          </cell>
          <cell r="F1009" t="str">
            <v>AUXILIAR TC</v>
          </cell>
          <cell r="G1009">
            <v>421</v>
          </cell>
          <cell r="H1009">
            <v>1</v>
          </cell>
          <cell r="I1009">
            <v>0</v>
          </cell>
          <cell r="J1009">
            <v>0</v>
          </cell>
          <cell r="L1009" t="str">
            <v>M</v>
          </cell>
          <cell r="M1009" t="str">
            <v>AUX TC</v>
          </cell>
          <cell r="N1009">
            <v>17937621</v>
          </cell>
          <cell r="O1009" t="str">
            <v>A.F.P.</v>
          </cell>
          <cell r="P1009" t="str">
            <v>MEDICO CIRUJANO</v>
          </cell>
          <cell r="Q1009" t="str">
            <v xml:space="preserve"> </v>
          </cell>
          <cell r="S1009" t="str">
            <v xml:space="preserve"> </v>
          </cell>
          <cell r="U1009" t="str">
            <v>SOLTERO</v>
          </cell>
          <cell r="V1009">
            <v>37151</v>
          </cell>
          <cell r="W1009" t="str">
            <v>LOS EUCALIPTOS 330 DPTO. 101 - SANTA EDELMIRA - VICTOR LARCO</v>
          </cell>
          <cell r="X1009" t="str">
            <v/>
          </cell>
          <cell r="Y1009" t="str">
            <v/>
          </cell>
        </row>
        <row r="1010">
          <cell r="A1010">
            <v>5366</v>
          </cell>
          <cell r="B1010" t="str">
            <v>MEDICINA</v>
          </cell>
          <cell r="C1010" t="str">
            <v>PEDIATRIA</v>
          </cell>
          <cell r="D1010" t="str">
            <v>CABANILLAS LOZADA PATRICIA DEL PILAR</v>
          </cell>
          <cell r="E1010" t="str">
            <v>CONTRATADO</v>
          </cell>
          <cell r="F1010" t="str">
            <v>AUXILIAR TC</v>
          </cell>
          <cell r="G1010">
            <v>427</v>
          </cell>
          <cell r="H1010">
            <v>1</v>
          </cell>
          <cell r="I1010">
            <v>0</v>
          </cell>
          <cell r="J1010">
            <v>0</v>
          </cell>
          <cell r="L1010" t="str">
            <v>F</v>
          </cell>
          <cell r="M1010" t="str">
            <v>AUX TC</v>
          </cell>
          <cell r="N1010">
            <v>18188478</v>
          </cell>
          <cell r="O1010" t="str">
            <v>A.F.P.</v>
          </cell>
          <cell r="P1010" t="str">
            <v>MEDICO CIRUJANO</v>
          </cell>
          <cell r="Q1010" t="str">
            <v xml:space="preserve"> </v>
          </cell>
          <cell r="S1010" t="str">
            <v xml:space="preserve"> </v>
          </cell>
          <cell r="U1010" t="str">
            <v>SOLTERA</v>
          </cell>
          <cell r="V1010">
            <v>37508</v>
          </cell>
          <cell r="W1010" t="str">
            <v>UCEDA MEZA H - 13 - MIRAFLORES - TRUJILLO</v>
          </cell>
          <cell r="X1010" t="str">
            <v/>
          </cell>
          <cell r="Y1010" t="str">
            <v/>
          </cell>
        </row>
        <row r="1011">
          <cell r="B1011" t="str">
            <v>DERECHO Y CIENCIAS POLITICAS</v>
          </cell>
          <cell r="C1011" t="str">
            <v>CIENCIAS JURIDICAS PRIVADAS Y SOCIALES</v>
          </cell>
          <cell r="D1011" t="str">
            <v>LINGAN CUBAS LUIS VLADIMIR</v>
          </cell>
          <cell r="E1011" t="str">
            <v>CONTRATADO</v>
          </cell>
          <cell r="F1011" t="str">
            <v>JP TP 20 H</v>
          </cell>
          <cell r="G1011">
            <v>618</v>
          </cell>
          <cell r="H1011">
            <v>2</v>
          </cell>
          <cell r="I1011">
            <v>0</v>
          </cell>
          <cell r="J1011">
            <v>0</v>
          </cell>
          <cell r="L1011" t="str">
            <v>M</v>
          </cell>
          <cell r="M1011" t="str">
            <v>JP TP</v>
          </cell>
        </row>
        <row r="1012">
          <cell r="B1012" t="str">
            <v>DERECHO Y CIENCIAS POLITICAS</v>
          </cell>
          <cell r="C1012" t="str">
            <v>CIENCIAS JURIDICAS PUBLICAS Y POLITICAS</v>
          </cell>
          <cell r="D1012" t="str">
            <v>MARTINEZ CASTRO EDILBERTO LUIS</v>
          </cell>
          <cell r="E1012" t="str">
            <v>CONTRATADO</v>
          </cell>
          <cell r="F1012" t="str">
            <v>JP TP 20 H</v>
          </cell>
          <cell r="G1012">
            <v>584</v>
          </cell>
          <cell r="H1012">
            <v>2</v>
          </cell>
          <cell r="I1012">
            <v>0</v>
          </cell>
          <cell r="J1012">
            <v>0</v>
          </cell>
          <cell r="L1012" t="str">
            <v>M</v>
          </cell>
          <cell r="M1012" t="str">
            <v>JP TP</v>
          </cell>
        </row>
        <row r="1013">
          <cell r="A1013">
            <v>5367</v>
          </cell>
          <cell r="B1013" t="str">
            <v>MEDICINA</v>
          </cell>
          <cell r="C1013" t="str">
            <v>PEDIATRIA</v>
          </cell>
          <cell r="D1013" t="str">
            <v>LAZARO RODRÍGUEZ HERMINIA</v>
          </cell>
          <cell r="E1013" t="str">
            <v>CONTRATADO</v>
          </cell>
          <cell r="F1013" t="str">
            <v>AUXILIAR TC</v>
          </cell>
          <cell r="G1013">
            <v>434</v>
          </cell>
          <cell r="H1013">
            <v>1</v>
          </cell>
          <cell r="I1013">
            <v>0</v>
          </cell>
          <cell r="J1013">
            <v>0</v>
          </cell>
          <cell r="L1013" t="str">
            <v>F</v>
          </cell>
          <cell r="M1013" t="str">
            <v>AUX TC</v>
          </cell>
          <cell r="N1013">
            <v>17986683</v>
          </cell>
          <cell r="O1013" t="str">
            <v>A.F.P.</v>
          </cell>
          <cell r="P1013" t="str">
            <v>MEDICO CIRUJANO</v>
          </cell>
          <cell r="Q1013" t="str">
            <v>MAESTRO</v>
          </cell>
          <cell r="S1013" t="str">
            <v xml:space="preserve"> </v>
          </cell>
          <cell r="U1013" t="str">
            <v>CASADA</v>
          </cell>
          <cell r="V1013">
            <v>37508</v>
          </cell>
          <cell r="W1013" t="str">
            <v>MANUL VERA ENRRIQUEZ 288 - 201 A - HUERTA GRANDE - TRUJILLO</v>
          </cell>
          <cell r="X1013" t="str">
            <v/>
          </cell>
          <cell r="Y1013" t="str">
            <v/>
          </cell>
        </row>
        <row r="1019">
          <cell r="AE1019" t="str">
            <v>DOCENTE</v>
          </cell>
          <cell r="AF1019" t="str">
            <v>ACTIVOS</v>
          </cell>
          <cell r="AG1019" t="str">
            <v>LINCENCIA SIN GOCE DE HABER</v>
          </cell>
          <cell r="AI1019" t="str">
            <v>TOTAL</v>
          </cell>
        </row>
        <row r="1020">
          <cell r="AG1020" t="str">
            <v>SIN CUBRIR</v>
          </cell>
          <cell r="AH1020" t="str">
            <v>CUBIERTO TEMP.</v>
          </cell>
        </row>
        <row r="1021">
          <cell r="AE1021" t="str">
            <v>NOMBRADOS</v>
          </cell>
          <cell r="AF1021">
            <v>797</v>
          </cell>
          <cell r="AG1021">
            <v>2</v>
          </cell>
          <cell r="AH1021">
            <v>9</v>
          </cell>
          <cell r="AI1021">
            <v>808</v>
          </cell>
        </row>
        <row r="1022">
          <cell r="AE1022" t="str">
            <v>CONTRATADOS</v>
          </cell>
          <cell r="AF1022">
            <v>160</v>
          </cell>
          <cell r="AG1022">
            <v>0</v>
          </cell>
          <cell r="AH1022">
            <v>0</v>
          </cell>
          <cell r="AI1022">
            <v>160</v>
          </cell>
        </row>
        <row r="1023">
          <cell r="AE1023" t="str">
            <v>VACANTES</v>
          </cell>
          <cell r="AF1023">
            <v>0</v>
          </cell>
          <cell r="AG1023">
            <v>0</v>
          </cell>
          <cell r="AH1023">
            <v>0</v>
          </cell>
          <cell r="AI1023">
            <v>35</v>
          </cell>
        </row>
        <row r="1024">
          <cell r="AE1024" t="str">
            <v>TOTAL</v>
          </cell>
          <cell r="AF1024">
            <v>957</v>
          </cell>
          <cell r="AG1024">
            <v>2</v>
          </cell>
          <cell r="AH1024">
            <v>9</v>
          </cell>
          <cell r="AI1024">
            <v>1003</v>
          </cell>
        </row>
      </sheetData>
      <sheetData sheetId="6"/>
      <sheetData sheetId="7">
        <row r="1">
          <cell r="A1" t="str">
            <v>CODIGO</v>
          </cell>
          <cell r="B1" t="str">
            <v>SNP</v>
          </cell>
          <cell r="C1" t="str">
            <v>AFP</v>
          </cell>
          <cell r="D1" t="str">
            <v>AFP/SNP</v>
          </cell>
        </row>
        <row r="2">
          <cell r="A2">
            <v>171</v>
          </cell>
          <cell r="B2">
            <v>0</v>
          </cell>
          <cell r="C2">
            <v>0</v>
          </cell>
          <cell r="D2">
            <v>0</v>
          </cell>
        </row>
        <row r="3">
          <cell r="A3">
            <v>180</v>
          </cell>
          <cell r="B3">
            <v>0</v>
          </cell>
          <cell r="C3">
            <v>0</v>
          </cell>
          <cell r="D3">
            <v>0</v>
          </cell>
        </row>
        <row r="4">
          <cell r="A4">
            <v>181</v>
          </cell>
          <cell r="B4">
            <v>0</v>
          </cell>
          <cell r="C4">
            <v>0</v>
          </cell>
          <cell r="D4">
            <v>0</v>
          </cell>
        </row>
        <row r="5">
          <cell r="A5">
            <v>187</v>
          </cell>
          <cell r="B5">
            <v>0</v>
          </cell>
          <cell r="C5">
            <v>0</v>
          </cell>
          <cell r="D5">
            <v>0</v>
          </cell>
        </row>
        <row r="6">
          <cell r="A6">
            <v>198</v>
          </cell>
          <cell r="B6">
            <v>0</v>
          </cell>
          <cell r="C6">
            <v>0</v>
          </cell>
          <cell r="D6">
            <v>0</v>
          </cell>
        </row>
        <row r="7">
          <cell r="A7">
            <v>218</v>
          </cell>
          <cell r="B7">
            <v>0</v>
          </cell>
          <cell r="C7">
            <v>0</v>
          </cell>
          <cell r="D7">
            <v>0</v>
          </cell>
        </row>
        <row r="8">
          <cell r="A8">
            <v>232</v>
          </cell>
          <cell r="B8">
            <v>0</v>
          </cell>
          <cell r="C8">
            <v>0</v>
          </cell>
          <cell r="D8">
            <v>0</v>
          </cell>
        </row>
        <row r="9">
          <cell r="A9">
            <v>260</v>
          </cell>
          <cell r="B9">
            <v>0</v>
          </cell>
          <cell r="C9">
            <v>0</v>
          </cell>
          <cell r="D9">
            <v>0</v>
          </cell>
        </row>
        <row r="10">
          <cell r="A10">
            <v>282</v>
          </cell>
          <cell r="B10">
            <v>0</v>
          </cell>
          <cell r="C10">
            <v>0</v>
          </cell>
          <cell r="D10">
            <v>0</v>
          </cell>
        </row>
        <row r="11">
          <cell r="A11">
            <v>349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472</v>
          </cell>
          <cell r="B12">
            <v>0</v>
          </cell>
          <cell r="C12">
            <v>0</v>
          </cell>
          <cell r="D12">
            <v>0</v>
          </cell>
        </row>
        <row r="13">
          <cell r="A13">
            <v>528</v>
          </cell>
          <cell r="B13">
            <v>0</v>
          </cell>
          <cell r="C13">
            <v>0</v>
          </cell>
          <cell r="D13">
            <v>0</v>
          </cell>
        </row>
        <row r="14">
          <cell r="A14">
            <v>770</v>
          </cell>
          <cell r="B14">
            <v>0</v>
          </cell>
          <cell r="C14">
            <v>0</v>
          </cell>
          <cell r="D14">
            <v>0</v>
          </cell>
        </row>
        <row r="15">
          <cell r="A15">
            <v>781</v>
          </cell>
          <cell r="B15">
            <v>0</v>
          </cell>
          <cell r="C15">
            <v>0</v>
          </cell>
          <cell r="D15">
            <v>0</v>
          </cell>
        </row>
        <row r="16">
          <cell r="A16">
            <v>792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864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941</v>
          </cell>
          <cell r="B18">
            <v>0</v>
          </cell>
          <cell r="C18">
            <v>0</v>
          </cell>
          <cell r="D18">
            <v>0</v>
          </cell>
        </row>
        <row r="19">
          <cell r="A19">
            <v>943</v>
          </cell>
          <cell r="B19">
            <v>0</v>
          </cell>
          <cell r="C19">
            <v>0</v>
          </cell>
          <cell r="D19">
            <v>0</v>
          </cell>
        </row>
        <row r="20">
          <cell r="A20">
            <v>972</v>
          </cell>
          <cell r="B20">
            <v>0</v>
          </cell>
          <cell r="C20">
            <v>0</v>
          </cell>
          <cell r="D20">
            <v>0</v>
          </cell>
        </row>
        <row r="21">
          <cell r="A21">
            <v>976</v>
          </cell>
          <cell r="B21">
            <v>0</v>
          </cell>
          <cell r="C21">
            <v>0</v>
          </cell>
          <cell r="D21">
            <v>0</v>
          </cell>
        </row>
        <row r="22">
          <cell r="A22">
            <v>1066</v>
          </cell>
          <cell r="B22">
            <v>0</v>
          </cell>
          <cell r="C22">
            <v>0</v>
          </cell>
          <cell r="D22">
            <v>0</v>
          </cell>
        </row>
        <row r="23">
          <cell r="A23">
            <v>1117</v>
          </cell>
          <cell r="B23">
            <v>0</v>
          </cell>
          <cell r="C23">
            <v>0</v>
          </cell>
          <cell r="D23">
            <v>0</v>
          </cell>
        </row>
        <row r="24">
          <cell r="A24">
            <v>1123</v>
          </cell>
          <cell r="B24">
            <v>0</v>
          </cell>
          <cell r="C24">
            <v>0</v>
          </cell>
          <cell r="D24">
            <v>0</v>
          </cell>
        </row>
        <row r="25">
          <cell r="A25">
            <v>1136</v>
          </cell>
          <cell r="B25">
            <v>0</v>
          </cell>
          <cell r="C25">
            <v>0</v>
          </cell>
          <cell r="D25">
            <v>0</v>
          </cell>
        </row>
        <row r="26">
          <cell r="A26">
            <v>1137</v>
          </cell>
          <cell r="B26">
            <v>0</v>
          </cell>
          <cell r="C26">
            <v>0</v>
          </cell>
          <cell r="D26">
            <v>0</v>
          </cell>
        </row>
        <row r="27">
          <cell r="A27">
            <v>1153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1184</v>
          </cell>
          <cell r="B28">
            <v>0</v>
          </cell>
          <cell r="C28">
            <v>0</v>
          </cell>
          <cell r="D28">
            <v>0</v>
          </cell>
        </row>
        <row r="29">
          <cell r="A29">
            <v>1185</v>
          </cell>
          <cell r="B29">
            <v>0</v>
          </cell>
          <cell r="C29">
            <v>0</v>
          </cell>
          <cell r="D29">
            <v>0</v>
          </cell>
        </row>
        <row r="30">
          <cell r="A30">
            <v>1220</v>
          </cell>
          <cell r="B30">
            <v>0</v>
          </cell>
          <cell r="C30">
            <v>0</v>
          </cell>
          <cell r="D30">
            <v>0</v>
          </cell>
        </row>
        <row r="31">
          <cell r="A31">
            <v>1223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1233</v>
          </cell>
          <cell r="B32">
            <v>0</v>
          </cell>
          <cell r="C32">
            <v>0</v>
          </cell>
          <cell r="D32">
            <v>0</v>
          </cell>
        </row>
        <row r="33">
          <cell r="A33">
            <v>1279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1298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1302</v>
          </cell>
          <cell r="B35">
            <v>0</v>
          </cell>
          <cell r="C35">
            <v>0</v>
          </cell>
          <cell r="D35">
            <v>0</v>
          </cell>
        </row>
        <row r="36">
          <cell r="A36">
            <v>1303</v>
          </cell>
          <cell r="B36">
            <v>0</v>
          </cell>
          <cell r="C36">
            <v>0</v>
          </cell>
          <cell r="D36">
            <v>0</v>
          </cell>
        </row>
        <row r="37">
          <cell r="A37">
            <v>1304</v>
          </cell>
          <cell r="B37">
            <v>0</v>
          </cell>
          <cell r="C37">
            <v>0</v>
          </cell>
          <cell r="D37">
            <v>0</v>
          </cell>
        </row>
        <row r="38">
          <cell r="A38">
            <v>1309</v>
          </cell>
          <cell r="B38">
            <v>0</v>
          </cell>
          <cell r="C38">
            <v>0</v>
          </cell>
          <cell r="D38">
            <v>0</v>
          </cell>
        </row>
        <row r="39">
          <cell r="A39">
            <v>1322</v>
          </cell>
          <cell r="B39">
            <v>0</v>
          </cell>
          <cell r="C39">
            <v>0</v>
          </cell>
          <cell r="D39">
            <v>0</v>
          </cell>
        </row>
        <row r="40">
          <cell r="A40">
            <v>1323</v>
          </cell>
          <cell r="B40">
            <v>0</v>
          </cell>
          <cell r="C40">
            <v>0</v>
          </cell>
          <cell r="D40">
            <v>0</v>
          </cell>
        </row>
        <row r="41">
          <cell r="A41">
            <v>1331</v>
          </cell>
          <cell r="B41">
            <v>0</v>
          </cell>
          <cell r="C41">
            <v>0</v>
          </cell>
          <cell r="D41">
            <v>0</v>
          </cell>
        </row>
        <row r="42">
          <cell r="A42">
            <v>1332</v>
          </cell>
          <cell r="B42">
            <v>0</v>
          </cell>
          <cell r="C42">
            <v>0</v>
          </cell>
          <cell r="D42">
            <v>0</v>
          </cell>
        </row>
        <row r="43">
          <cell r="A43">
            <v>1334</v>
          </cell>
          <cell r="B43">
            <v>0</v>
          </cell>
          <cell r="C43">
            <v>0</v>
          </cell>
          <cell r="D43">
            <v>0</v>
          </cell>
        </row>
        <row r="44">
          <cell r="A44">
            <v>1341</v>
          </cell>
          <cell r="B44">
            <v>0</v>
          </cell>
          <cell r="C44">
            <v>0</v>
          </cell>
          <cell r="D44">
            <v>0</v>
          </cell>
        </row>
        <row r="45">
          <cell r="A45">
            <v>1353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1359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1390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1416</v>
          </cell>
          <cell r="B48">
            <v>0</v>
          </cell>
          <cell r="C48">
            <v>0</v>
          </cell>
          <cell r="D48">
            <v>0</v>
          </cell>
        </row>
        <row r="49">
          <cell r="A49">
            <v>1421</v>
          </cell>
          <cell r="B49">
            <v>0</v>
          </cell>
          <cell r="C49">
            <v>0</v>
          </cell>
          <cell r="D49">
            <v>0</v>
          </cell>
        </row>
        <row r="50">
          <cell r="A50">
            <v>1433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1434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1441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1446</v>
          </cell>
          <cell r="B53">
            <v>0</v>
          </cell>
          <cell r="C53">
            <v>0</v>
          </cell>
          <cell r="D53">
            <v>0</v>
          </cell>
        </row>
        <row r="54">
          <cell r="A54">
            <v>1455</v>
          </cell>
          <cell r="B54">
            <v>0</v>
          </cell>
          <cell r="C54">
            <v>0</v>
          </cell>
          <cell r="D54">
            <v>0</v>
          </cell>
        </row>
        <row r="55">
          <cell r="A55">
            <v>1470</v>
          </cell>
          <cell r="B55">
            <v>0</v>
          </cell>
          <cell r="C55">
            <v>0</v>
          </cell>
          <cell r="D55">
            <v>0</v>
          </cell>
        </row>
        <row r="56">
          <cell r="A56">
            <v>1481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1482</v>
          </cell>
          <cell r="B57">
            <v>0</v>
          </cell>
          <cell r="C57">
            <v>0</v>
          </cell>
          <cell r="D57">
            <v>0</v>
          </cell>
        </row>
        <row r="58">
          <cell r="A58">
            <v>1483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1494</v>
          </cell>
          <cell r="B59">
            <v>0</v>
          </cell>
          <cell r="C59">
            <v>0</v>
          </cell>
          <cell r="D59">
            <v>0</v>
          </cell>
        </row>
        <row r="60">
          <cell r="A60">
            <v>1501</v>
          </cell>
          <cell r="B60">
            <v>0</v>
          </cell>
          <cell r="C60">
            <v>0</v>
          </cell>
          <cell r="D60">
            <v>0</v>
          </cell>
        </row>
        <row r="61">
          <cell r="A61">
            <v>1502</v>
          </cell>
          <cell r="B61">
            <v>0</v>
          </cell>
          <cell r="C61">
            <v>0</v>
          </cell>
          <cell r="D61">
            <v>0</v>
          </cell>
        </row>
        <row r="62">
          <cell r="A62">
            <v>1514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1522</v>
          </cell>
          <cell r="B63">
            <v>0</v>
          </cell>
          <cell r="C63">
            <v>0</v>
          </cell>
          <cell r="D63">
            <v>0</v>
          </cell>
        </row>
        <row r="64">
          <cell r="A64">
            <v>1538</v>
          </cell>
          <cell r="B64">
            <v>0</v>
          </cell>
          <cell r="C64">
            <v>0</v>
          </cell>
          <cell r="D64">
            <v>0</v>
          </cell>
        </row>
        <row r="65">
          <cell r="A65">
            <v>1541</v>
          </cell>
          <cell r="B65">
            <v>0</v>
          </cell>
          <cell r="C65">
            <v>0</v>
          </cell>
          <cell r="D65">
            <v>0</v>
          </cell>
        </row>
        <row r="66">
          <cell r="A66">
            <v>1542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1595</v>
          </cell>
          <cell r="B67">
            <v>0</v>
          </cell>
          <cell r="C67">
            <v>0</v>
          </cell>
          <cell r="D67">
            <v>0</v>
          </cell>
        </row>
        <row r="68">
          <cell r="A68">
            <v>1603</v>
          </cell>
          <cell r="B68">
            <v>0</v>
          </cell>
          <cell r="C68">
            <v>0</v>
          </cell>
          <cell r="D68">
            <v>0</v>
          </cell>
        </row>
        <row r="69">
          <cell r="A69">
            <v>1624</v>
          </cell>
          <cell r="B69">
            <v>0</v>
          </cell>
          <cell r="C69">
            <v>0</v>
          </cell>
          <cell r="D69">
            <v>0</v>
          </cell>
        </row>
        <row r="70">
          <cell r="A70">
            <v>1632</v>
          </cell>
          <cell r="B70">
            <v>0</v>
          </cell>
          <cell r="C70">
            <v>0</v>
          </cell>
          <cell r="D70">
            <v>0</v>
          </cell>
        </row>
        <row r="71">
          <cell r="A71">
            <v>1637</v>
          </cell>
          <cell r="B71">
            <v>0</v>
          </cell>
          <cell r="C71">
            <v>0</v>
          </cell>
          <cell r="D71">
            <v>0</v>
          </cell>
        </row>
        <row r="72">
          <cell r="A72">
            <v>1645</v>
          </cell>
          <cell r="B72">
            <v>0</v>
          </cell>
          <cell r="C72">
            <v>0</v>
          </cell>
          <cell r="D72">
            <v>0</v>
          </cell>
        </row>
        <row r="73">
          <cell r="A73">
            <v>1652</v>
          </cell>
          <cell r="B73">
            <v>0</v>
          </cell>
          <cell r="C73">
            <v>0</v>
          </cell>
          <cell r="D73">
            <v>0</v>
          </cell>
        </row>
        <row r="74">
          <cell r="A74">
            <v>1653</v>
          </cell>
          <cell r="B74">
            <v>0</v>
          </cell>
          <cell r="C74">
            <v>0</v>
          </cell>
          <cell r="D74">
            <v>0</v>
          </cell>
        </row>
        <row r="75">
          <cell r="A75">
            <v>1657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1662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1670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1693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1704</v>
          </cell>
          <cell r="B79">
            <v>0</v>
          </cell>
          <cell r="C79">
            <v>0</v>
          </cell>
          <cell r="D79">
            <v>0</v>
          </cell>
        </row>
        <row r="80">
          <cell r="A80">
            <v>1707</v>
          </cell>
          <cell r="B80">
            <v>0</v>
          </cell>
          <cell r="C80">
            <v>0</v>
          </cell>
          <cell r="D80">
            <v>0</v>
          </cell>
        </row>
        <row r="81">
          <cell r="A81">
            <v>1713</v>
          </cell>
          <cell r="B81">
            <v>0</v>
          </cell>
          <cell r="C81">
            <v>0</v>
          </cell>
          <cell r="D81">
            <v>0</v>
          </cell>
        </row>
        <row r="82">
          <cell r="A82">
            <v>1728</v>
          </cell>
          <cell r="B82">
            <v>0</v>
          </cell>
          <cell r="C82">
            <v>0</v>
          </cell>
          <cell r="D82">
            <v>0</v>
          </cell>
        </row>
        <row r="83">
          <cell r="A83">
            <v>1744</v>
          </cell>
          <cell r="B83">
            <v>0</v>
          </cell>
          <cell r="C83">
            <v>0</v>
          </cell>
          <cell r="D83">
            <v>0</v>
          </cell>
        </row>
        <row r="84">
          <cell r="A84">
            <v>1783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1795</v>
          </cell>
          <cell r="B85">
            <v>0</v>
          </cell>
          <cell r="C85">
            <v>0</v>
          </cell>
          <cell r="D85">
            <v>0</v>
          </cell>
        </row>
        <row r="86">
          <cell r="A86">
            <v>1796</v>
          </cell>
          <cell r="B86">
            <v>0</v>
          </cell>
          <cell r="C86">
            <v>0</v>
          </cell>
          <cell r="D86">
            <v>0</v>
          </cell>
        </row>
        <row r="87">
          <cell r="A87">
            <v>1799</v>
          </cell>
          <cell r="B87">
            <v>0</v>
          </cell>
          <cell r="C87">
            <v>0</v>
          </cell>
          <cell r="D87">
            <v>0</v>
          </cell>
        </row>
        <row r="88">
          <cell r="A88">
            <v>1802</v>
          </cell>
          <cell r="B88">
            <v>0</v>
          </cell>
          <cell r="C88">
            <v>0</v>
          </cell>
          <cell r="D88">
            <v>0</v>
          </cell>
        </row>
        <row r="89">
          <cell r="A89">
            <v>1823</v>
          </cell>
          <cell r="B89">
            <v>0</v>
          </cell>
          <cell r="C89">
            <v>0</v>
          </cell>
          <cell r="D89">
            <v>0</v>
          </cell>
        </row>
        <row r="90">
          <cell r="A90">
            <v>1826</v>
          </cell>
          <cell r="B90">
            <v>0</v>
          </cell>
          <cell r="C90">
            <v>0</v>
          </cell>
          <cell r="D90">
            <v>0</v>
          </cell>
        </row>
        <row r="91">
          <cell r="A91">
            <v>1851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1855</v>
          </cell>
          <cell r="B92">
            <v>0</v>
          </cell>
          <cell r="C92">
            <v>0</v>
          </cell>
          <cell r="D92">
            <v>0</v>
          </cell>
        </row>
        <row r="93">
          <cell r="A93">
            <v>1915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1948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1954</v>
          </cell>
          <cell r="B95">
            <v>0</v>
          </cell>
          <cell r="C95">
            <v>0</v>
          </cell>
          <cell r="D95">
            <v>0</v>
          </cell>
        </row>
        <row r="96">
          <cell r="A96">
            <v>2074</v>
          </cell>
          <cell r="B96">
            <v>0</v>
          </cell>
          <cell r="C96">
            <v>0</v>
          </cell>
          <cell r="D96">
            <v>0</v>
          </cell>
        </row>
        <row r="97">
          <cell r="A97">
            <v>2082</v>
          </cell>
          <cell r="B97">
            <v>0</v>
          </cell>
          <cell r="C97">
            <v>0</v>
          </cell>
          <cell r="D97">
            <v>0</v>
          </cell>
        </row>
        <row r="98">
          <cell r="A98">
            <v>2100</v>
          </cell>
          <cell r="B98">
            <v>0</v>
          </cell>
          <cell r="C98">
            <v>0</v>
          </cell>
          <cell r="D98">
            <v>0</v>
          </cell>
        </row>
        <row r="99">
          <cell r="A99">
            <v>2119</v>
          </cell>
          <cell r="B99">
            <v>0</v>
          </cell>
          <cell r="C99">
            <v>0</v>
          </cell>
          <cell r="D99">
            <v>0</v>
          </cell>
        </row>
        <row r="100">
          <cell r="A100">
            <v>2169</v>
          </cell>
          <cell r="B100">
            <v>0</v>
          </cell>
          <cell r="C100">
            <v>0</v>
          </cell>
          <cell r="D100">
            <v>0</v>
          </cell>
        </row>
        <row r="101">
          <cell r="A101">
            <v>2182</v>
          </cell>
          <cell r="B101">
            <v>0</v>
          </cell>
          <cell r="C101">
            <v>0</v>
          </cell>
          <cell r="D101">
            <v>0</v>
          </cell>
        </row>
        <row r="102">
          <cell r="A102">
            <v>2185</v>
          </cell>
          <cell r="B102">
            <v>0</v>
          </cell>
          <cell r="C102">
            <v>0</v>
          </cell>
          <cell r="D102">
            <v>0</v>
          </cell>
        </row>
        <row r="103">
          <cell r="A103">
            <v>2461</v>
          </cell>
          <cell r="B103">
            <v>0</v>
          </cell>
          <cell r="C103">
            <v>0</v>
          </cell>
          <cell r="D103">
            <v>0</v>
          </cell>
        </row>
        <row r="104">
          <cell r="A104">
            <v>2467</v>
          </cell>
          <cell r="B104">
            <v>0</v>
          </cell>
          <cell r="C104">
            <v>0</v>
          </cell>
          <cell r="D104">
            <v>0</v>
          </cell>
        </row>
        <row r="105">
          <cell r="A105">
            <v>2557</v>
          </cell>
          <cell r="B105">
            <v>0</v>
          </cell>
          <cell r="C105">
            <v>0</v>
          </cell>
          <cell r="D105">
            <v>0</v>
          </cell>
        </row>
        <row r="106">
          <cell r="A106">
            <v>2593</v>
          </cell>
          <cell r="B106">
            <v>0</v>
          </cell>
          <cell r="C106">
            <v>0</v>
          </cell>
          <cell r="D106">
            <v>0</v>
          </cell>
        </row>
        <row r="107">
          <cell r="A107">
            <v>2845</v>
          </cell>
          <cell r="B107">
            <v>0</v>
          </cell>
          <cell r="C107">
            <v>0</v>
          </cell>
          <cell r="D107">
            <v>0</v>
          </cell>
        </row>
        <row r="108">
          <cell r="A108">
            <v>37</v>
          </cell>
          <cell r="B108">
            <v>23.51</v>
          </cell>
          <cell r="C108">
            <v>0</v>
          </cell>
          <cell r="D108">
            <v>23.51</v>
          </cell>
        </row>
        <row r="109">
          <cell r="A109">
            <v>680</v>
          </cell>
          <cell r="B109">
            <v>0</v>
          </cell>
          <cell r="C109">
            <v>67.06</v>
          </cell>
          <cell r="D109">
            <v>67.06</v>
          </cell>
        </row>
        <row r="110">
          <cell r="A110">
            <v>1179</v>
          </cell>
          <cell r="B110">
            <v>19.63</v>
          </cell>
          <cell r="C110">
            <v>0</v>
          </cell>
          <cell r="D110">
            <v>19.63</v>
          </cell>
        </row>
        <row r="111">
          <cell r="A111">
            <v>1285</v>
          </cell>
          <cell r="B111">
            <v>36.26</v>
          </cell>
          <cell r="C111">
            <v>0</v>
          </cell>
          <cell r="D111">
            <v>36.26</v>
          </cell>
        </row>
        <row r="112">
          <cell r="A112">
            <v>1460</v>
          </cell>
          <cell r="B112">
            <v>0</v>
          </cell>
          <cell r="C112">
            <v>67.06</v>
          </cell>
          <cell r="D112">
            <v>67.06</v>
          </cell>
        </row>
        <row r="113">
          <cell r="A113">
            <v>1526</v>
          </cell>
          <cell r="B113">
            <v>0</v>
          </cell>
          <cell r="C113">
            <v>151.63</v>
          </cell>
          <cell r="D113">
            <v>151.63</v>
          </cell>
        </row>
        <row r="114">
          <cell r="A114">
            <v>1574</v>
          </cell>
          <cell r="B114">
            <v>36.26</v>
          </cell>
          <cell r="C114">
            <v>0</v>
          </cell>
          <cell r="D114">
            <v>36.26</v>
          </cell>
        </row>
        <row r="115">
          <cell r="A115">
            <v>1596</v>
          </cell>
          <cell r="B115">
            <v>37.65</v>
          </cell>
          <cell r="C115">
            <v>0</v>
          </cell>
          <cell r="D115">
            <v>37.65</v>
          </cell>
        </row>
        <row r="116">
          <cell r="A116">
            <v>1631</v>
          </cell>
          <cell r="B116">
            <v>23.51</v>
          </cell>
          <cell r="C116">
            <v>0</v>
          </cell>
          <cell r="D116">
            <v>23.51</v>
          </cell>
        </row>
        <row r="117">
          <cell r="A117">
            <v>1666</v>
          </cell>
          <cell r="B117">
            <v>37.65</v>
          </cell>
          <cell r="C117">
            <v>0</v>
          </cell>
          <cell r="D117">
            <v>37.65</v>
          </cell>
        </row>
        <row r="118">
          <cell r="A118">
            <v>1733</v>
          </cell>
          <cell r="B118">
            <v>0</v>
          </cell>
          <cell r="C118">
            <v>70</v>
          </cell>
          <cell r="D118">
            <v>70</v>
          </cell>
        </row>
        <row r="119">
          <cell r="A119">
            <v>1736</v>
          </cell>
          <cell r="B119">
            <v>0</v>
          </cell>
          <cell r="C119">
            <v>91.96</v>
          </cell>
          <cell r="D119">
            <v>91.96</v>
          </cell>
        </row>
        <row r="120">
          <cell r="A120">
            <v>1750</v>
          </cell>
          <cell r="B120">
            <v>19.63</v>
          </cell>
          <cell r="C120">
            <v>0</v>
          </cell>
          <cell r="D120">
            <v>19.63</v>
          </cell>
        </row>
        <row r="121">
          <cell r="A121">
            <v>1753</v>
          </cell>
          <cell r="B121">
            <v>27.44</v>
          </cell>
          <cell r="C121">
            <v>0</v>
          </cell>
          <cell r="D121">
            <v>27.44</v>
          </cell>
        </row>
        <row r="122">
          <cell r="A122">
            <v>1755</v>
          </cell>
          <cell r="B122">
            <v>0</v>
          </cell>
          <cell r="C122">
            <v>78.03</v>
          </cell>
          <cell r="D122">
            <v>78.03</v>
          </cell>
        </row>
        <row r="123">
          <cell r="A123">
            <v>1772</v>
          </cell>
          <cell r="B123">
            <v>27.44</v>
          </cell>
          <cell r="C123">
            <v>0</v>
          </cell>
          <cell r="D123">
            <v>27.44</v>
          </cell>
        </row>
        <row r="124">
          <cell r="A124">
            <v>1797</v>
          </cell>
          <cell r="B124">
            <v>26.44</v>
          </cell>
          <cell r="C124">
            <v>0</v>
          </cell>
          <cell r="D124">
            <v>26.44</v>
          </cell>
        </row>
        <row r="125">
          <cell r="A125">
            <v>1801</v>
          </cell>
          <cell r="B125">
            <v>36.26</v>
          </cell>
          <cell r="C125">
            <v>0</v>
          </cell>
          <cell r="D125">
            <v>36.26</v>
          </cell>
        </row>
        <row r="126">
          <cell r="A126">
            <v>1812</v>
          </cell>
          <cell r="B126">
            <v>36.26</v>
          </cell>
          <cell r="C126">
            <v>0</v>
          </cell>
          <cell r="D126">
            <v>36.26</v>
          </cell>
        </row>
        <row r="127">
          <cell r="A127">
            <v>1813</v>
          </cell>
          <cell r="B127">
            <v>27.44</v>
          </cell>
          <cell r="C127">
            <v>0</v>
          </cell>
          <cell r="D127">
            <v>27.44</v>
          </cell>
        </row>
        <row r="128">
          <cell r="A128">
            <v>1827</v>
          </cell>
          <cell r="B128">
            <v>37.65</v>
          </cell>
          <cell r="C128">
            <v>0</v>
          </cell>
          <cell r="D128">
            <v>37.65</v>
          </cell>
        </row>
        <row r="129">
          <cell r="A129">
            <v>1829</v>
          </cell>
          <cell r="B129">
            <v>0</v>
          </cell>
          <cell r="C129">
            <v>78.03</v>
          </cell>
          <cell r="D129">
            <v>78.03</v>
          </cell>
        </row>
        <row r="130">
          <cell r="A130">
            <v>1841</v>
          </cell>
          <cell r="B130">
            <v>23.51</v>
          </cell>
          <cell r="C130">
            <v>0</v>
          </cell>
          <cell r="D130">
            <v>23.51</v>
          </cell>
        </row>
        <row r="131">
          <cell r="A131">
            <v>1868</v>
          </cell>
          <cell r="B131">
            <v>0</v>
          </cell>
          <cell r="C131">
            <v>26.83</v>
          </cell>
          <cell r="D131">
            <v>26.83</v>
          </cell>
        </row>
        <row r="132">
          <cell r="A132">
            <v>1871</v>
          </cell>
          <cell r="B132">
            <v>0</v>
          </cell>
          <cell r="C132">
            <v>50.09</v>
          </cell>
          <cell r="D132">
            <v>50.09</v>
          </cell>
        </row>
        <row r="133">
          <cell r="A133">
            <v>1894</v>
          </cell>
          <cell r="B133">
            <v>23.51</v>
          </cell>
          <cell r="C133">
            <v>0</v>
          </cell>
          <cell r="D133">
            <v>23.51</v>
          </cell>
        </row>
        <row r="134">
          <cell r="A134">
            <v>1907</v>
          </cell>
          <cell r="B134">
            <v>0</v>
          </cell>
          <cell r="C134">
            <v>145.85</v>
          </cell>
          <cell r="D134">
            <v>145.85</v>
          </cell>
        </row>
        <row r="135">
          <cell r="A135">
            <v>1908</v>
          </cell>
          <cell r="B135">
            <v>0</v>
          </cell>
          <cell r="C135">
            <v>91.96</v>
          </cell>
          <cell r="D135">
            <v>91.96</v>
          </cell>
        </row>
        <row r="136">
          <cell r="A136">
            <v>1909</v>
          </cell>
          <cell r="B136">
            <v>36.26</v>
          </cell>
          <cell r="C136">
            <v>0</v>
          </cell>
          <cell r="D136">
            <v>36.26</v>
          </cell>
        </row>
        <row r="137">
          <cell r="A137">
            <v>1912</v>
          </cell>
          <cell r="B137">
            <v>36.26</v>
          </cell>
          <cell r="C137">
            <v>0</v>
          </cell>
          <cell r="D137">
            <v>36.26</v>
          </cell>
        </row>
        <row r="138">
          <cell r="A138">
            <v>1913</v>
          </cell>
          <cell r="B138">
            <v>27.44</v>
          </cell>
          <cell r="C138">
            <v>0</v>
          </cell>
          <cell r="D138">
            <v>27.44</v>
          </cell>
        </row>
        <row r="139">
          <cell r="A139">
            <v>1916</v>
          </cell>
          <cell r="B139">
            <v>27.44</v>
          </cell>
          <cell r="C139">
            <v>0</v>
          </cell>
          <cell r="D139">
            <v>27.44</v>
          </cell>
        </row>
        <row r="140">
          <cell r="A140">
            <v>1917</v>
          </cell>
          <cell r="B140">
            <v>0</v>
          </cell>
          <cell r="C140">
            <v>59.95</v>
          </cell>
          <cell r="D140">
            <v>59.95</v>
          </cell>
        </row>
        <row r="141">
          <cell r="A141">
            <v>1919</v>
          </cell>
          <cell r="B141">
            <v>36.26</v>
          </cell>
          <cell r="C141">
            <v>0</v>
          </cell>
          <cell r="D141">
            <v>36.26</v>
          </cell>
        </row>
        <row r="142">
          <cell r="A142">
            <v>1928</v>
          </cell>
          <cell r="B142">
            <v>36.26</v>
          </cell>
          <cell r="C142">
            <v>0</v>
          </cell>
          <cell r="D142">
            <v>36.26</v>
          </cell>
        </row>
        <row r="143">
          <cell r="A143">
            <v>1930</v>
          </cell>
          <cell r="B143">
            <v>0</v>
          </cell>
          <cell r="C143">
            <v>145.85</v>
          </cell>
          <cell r="D143">
            <v>145.85</v>
          </cell>
        </row>
        <row r="144">
          <cell r="A144">
            <v>1936</v>
          </cell>
          <cell r="B144">
            <v>27.44</v>
          </cell>
          <cell r="C144">
            <v>0</v>
          </cell>
          <cell r="D144">
            <v>27.44</v>
          </cell>
        </row>
        <row r="145">
          <cell r="A145">
            <v>1938</v>
          </cell>
          <cell r="B145">
            <v>19.63</v>
          </cell>
          <cell r="C145">
            <v>0</v>
          </cell>
          <cell r="D145">
            <v>19.63</v>
          </cell>
        </row>
        <row r="146">
          <cell r="A146">
            <v>1950</v>
          </cell>
          <cell r="B146">
            <v>36.26</v>
          </cell>
          <cell r="C146">
            <v>0</v>
          </cell>
          <cell r="D146">
            <v>36.26</v>
          </cell>
        </row>
        <row r="147">
          <cell r="A147">
            <v>1951</v>
          </cell>
          <cell r="B147">
            <v>6.52</v>
          </cell>
          <cell r="C147">
            <v>0</v>
          </cell>
          <cell r="D147">
            <v>6.52</v>
          </cell>
        </row>
        <row r="148">
          <cell r="A148">
            <v>1955</v>
          </cell>
          <cell r="B148">
            <v>36.54</v>
          </cell>
          <cell r="C148">
            <v>0</v>
          </cell>
          <cell r="D148">
            <v>36.54</v>
          </cell>
        </row>
        <row r="149">
          <cell r="A149">
            <v>1956</v>
          </cell>
          <cell r="B149">
            <v>27.44</v>
          </cell>
          <cell r="C149">
            <v>0</v>
          </cell>
          <cell r="D149">
            <v>27.44</v>
          </cell>
        </row>
        <row r="150">
          <cell r="A150">
            <v>1957</v>
          </cell>
          <cell r="B150">
            <v>0</v>
          </cell>
          <cell r="C150">
            <v>70</v>
          </cell>
          <cell r="D150">
            <v>70</v>
          </cell>
        </row>
        <row r="151">
          <cell r="A151">
            <v>1960</v>
          </cell>
          <cell r="B151">
            <v>0</v>
          </cell>
          <cell r="C151">
            <v>154.49</v>
          </cell>
          <cell r="D151">
            <v>154.49</v>
          </cell>
        </row>
        <row r="152">
          <cell r="A152">
            <v>1961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1985</v>
          </cell>
          <cell r="B153">
            <v>0</v>
          </cell>
          <cell r="C153">
            <v>91.96</v>
          </cell>
          <cell r="D153">
            <v>91.96</v>
          </cell>
        </row>
        <row r="154">
          <cell r="A154">
            <v>1986</v>
          </cell>
          <cell r="B154">
            <v>36.26</v>
          </cell>
          <cell r="C154">
            <v>0</v>
          </cell>
          <cell r="D154">
            <v>36.26</v>
          </cell>
        </row>
        <row r="155">
          <cell r="A155">
            <v>1993</v>
          </cell>
          <cell r="B155">
            <v>19.63</v>
          </cell>
          <cell r="C155">
            <v>0</v>
          </cell>
          <cell r="D155">
            <v>19.63</v>
          </cell>
        </row>
        <row r="156">
          <cell r="A156">
            <v>1995</v>
          </cell>
          <cell r="B156">
            <v>36.26</v>
          </cell>
          <cell r="C156">
            <v>0</v>
          </cell>
          <cell r="D156">
            <v>36.26</v>
          </cell>
        </row>
        <row r="157">
          <cell r="A157">
            <v>1996</v>
          </cell>
          <cell r="B157">
            <v>0</v>
          </cell>
          <cell r="C157">
            <v>78.03</v>
          </cell>
          <cell r="D157">
            <v>78.03</v>
          </cell>
        </row>
        <row r="158">
          <cell r="A158">
            <v>1997</v>
          </cell>
          <cell r="B158">
            <v>0</v>
          </cell>
          <cell r="C158">
            <v>78.03</v>
          </cell>
          <cell r="D158">
            <v>78.03</v>
          </cell>
        </row>
        <row r="159">
          <cell r="A159">
            <v>2003</v>
          </cell>
          <cell r="B159">
            <v>37.65</v>
          </cell>
          <cell r="C159">
            <v>0</v>
          </cell>
          <cell r="D159">
            <v>37.65</v>
          </cell>
        </row>
        <row r="160">
          <cell r="A160">
            <v>2006</v>
          </cell>
          <cell r="B160">
            <v>0</v>
          </cell>
          <cell r="C160">
            <v>78.03</v>
          </cell>
          <cell r="D160">
            <v>78.03</v>
          </cell>
        </row>
        <row r="161">
          <cell r="A161">
            <v>2013</v>
          </cell>
          <cell r="B161">
            <v>23.51</v>
          </cell>
          <cell r="C161">
            <v>0</v>
          </cell>
          <cell r="D161">
            <v>23.51</v>
          </cell>
        </row>
        <row r="162">
          <cell r="A162">
            <v>2014</v>
          </cell>
          <cell r="B162">
            <v>23.51</v>
          </cell>
          <cell r="C162">
            <v>0</v>
          </cell>
          <cell r="D162">
            <v>23.51</v>
          </cell>
        </row>
        <row r="163">
          <cell r="A163">
            <v>2019</v>
          </cell>
          <cell r="B163">
            <v>0</v>
          </cell>
          <cell r="C163">
            <v>91.96</v>
          </cell>
          <cell r="D163">
            <v>91.96</v>
          </cell>
        </row>
        <row r="164">
          <cell r="A164">
            <v>2020</v>
          </cell>
          <cell r="B164">
            <v>0</v>
          </cell>
          <cell r="C164">
            <v>148.81</v>
          </cell>
          <cell r="D164">
            <v>148.81</v>
          </cell>
        </row>
        <row r="165">
          <cell r="A165">
            <v>2021</v>
          </cell>
          <cell r="B165">
            <v>0</v>
          </cell>
          <cell r="C165">
            <v>91.96</v>
          </cell>
          <cell r="D165">
            <v>91.96</v>
          </cell>
        </row>
        <row r="166">
          <cell r="A166">
            <v>2025</v>
          </cell>
          <cell r="B166">
            <v>36.26</v>
          </cell>
          <cell r="C166">
            <v>0</v>
          </cell>
          <cell r="D166">
            <v>36.26</v>
          </cell>
        </row>
        <row r="167">
          <cell r="A167">
            <v>2032</v>
          </cell>
          <cell r="B167">
            <v>0</v>
          </cell>
          <cell r="C167">
            <v>78.03</v>
          </cell>
          <cell r="D167">
            <v>78.03</v>
          </cell>
        </row>
        <row r="168">
          <cell r="A168">
            <v>2034</v>
          </cell>
          <cell r="B168">
            <v>37.04</v>
          </cell>
          <cell r="C168">
            <v>0</v>
          </cell>
          <cell r="D168">
            <v>37.04</v>
          </cell>
        </row>
        <row r="169">
          <cell r="A169">
            <v>2035</v>
          </cell>
          <cell r="B169">
            <v>37.65</v>
          </cell>
          <cell r="C169">
            <v>0</v>
          </cell>
          <cell r="D169">
            <v>37.65</v>
          </cell>
        </row>
        <row r="170">
          <cell r="A170">
            <v>2038</v>
          </cell>
          <cell r="B170">
            <v>0</v>
          </cell>
          <cell r="C170">
            <v>78.03</v>
          </cell>
          <cell r="D170">
            <v>78.03</v>
          </cell>
        </row>
        <row r="171">
          <cell r="A171">
            <v>2039</v>
          </cell>
          <cell r="B171">
            <v>0</v>
          </cell>
          <cell r="C171">
            <v>40.229999999999997</v>
          </cell>
          <cell r="D171">
            <v>40.229999999999997</v>
          </cell>
        </row>
        <row r="172">
          <cell r="A172">
            <v>2040</v>
          </cell>
          <cell r="B172">
            <v>0</v>
          </cell>
          <cell r="C172">
            <v>91.96</v>
          </cell>
          <cell r="D172">
            <v>91.96</v>
          </cell>
        </row>
        <row r="173">
          <cell r="A173">
            <v>2041</v>
          </cell>
          <cell r="B173">
            <v>36.26</v>
          </cell>
          <cell r="C173">
            <v>0</v>
          </cell>
          <cell r="D173">
            <v>36.26</v>
          </cell>
        </row>
        <row r="174">
          <cell r="A174">
            <v>2042</v>
          </cell>
          <cell r="B174">
            <v>0</v>
          </cell>
          <cell r="C174">
            <v>78.03</v>
          </cell>
          <cell r="D174">
            <v>78.03</v>
          </cell>
        </row>
        <row r="175">
          <cell r="A175">
            <v>2077</v>
          </cell>
          <cell r="B175">
            <v>0</v>
          </cell>
          <cell r="C175">
            <v>78.03</v>
          </cell>
          <cell r="D175">
            <v>78.03</v>
          </cell>
        </row>
        <row r="176">
          <cell r="A176">
            <v>2078</v>
          </cell>
          <cell r="B176">
            <v>30.77</v>
          </cell>
          <cell r="C176">
            <v>0</v>
          </cell>
          <cell r="D176">
            <v>30.77</v>
          </cell>
        </row>
        <row r="177">
          <cell r="A177">
            <v>2081</v>
          </cell>
          <cell r="B177">
            <v>0</v>
          </cell>
          <cell r="C177">
            <v>78.03</v>
          </cell>
          <cell r="D177">
            <v>78.03</v>
          </cell>
        </row>
        <row r="178">
          <cell r="A178">
            <v>2083</v>
          </cell>
          <cell r="B178">
            <v>37.04</v>
          </cell>
          <cell r="C178">
            <v>0</v>
          </cell>
          <cell r="D178">
            <v>37.04</v>
          </cell>
        </row>
        <row r="179">
          <cell r="A179">
            <v>2084</v>
          </cell>
          <cell r="B179">
            <v>0</v>
          </cell>
          <cell r="C179">
            <v>78.03</v>
          </cell>
          <cell r="D179">
            <v>78.03</v>
          </cell>
        </row>
        <row r="180">
          <cell r="A180">
            <v>2085</v>
          </cell>
          <cell r="B180">
            <v>0</v>
          </cell>
          <cell r="C180">
            <v>123.76</v>
          </cell>
          <cell r="D180">
            <v>123.76</v>
          </cell>
        </row>
        <row r="181">
          <cell r="A181">
            <v>2087</v>
          </cell>
          <cell r="B181">
            <v>0</v>
          </cell>
          <cell r="C181">
            <v>77.45</v>
          </cell>
          <cell r="D181">
            <v>77.45</v>
          </cell>
        </row>
        <row r="182">
          <cell r="A182">
            <v>2089</v>
          </cell>
          <cell r="B182">
            <v>30.77</v>
          </cell>
          <cell r="C182">
            <v>0</v>
          </cell>
          <cell r="D182">
            <v>30.77</v>
          </cell>
        </row>
        <row r="183">
          <cell r="A183">
            <v>2090</v>
          </cell>
          <cell r="B183">
            <v>30.77</v>
          </cell>
          <cell r="C183">
            <v>0</v>
          </cell>
          <cell r="D183">
            <v>30.77</v>
          </cell>
        </row>
        <row r="184">
          <cell r="A184">
            <v>2096</v>
          </cell>
          <cell r="B184">
            <v>36.26</v>
          </cell>
          <cell r="C184">
            <v>0</v>
          </cell>
          <cell r="D184">
            <v>36.26</v>
          </cell>
        </row>
        <row r="185">
          <cell r="A185">
            <v>2099</v>
          </cell>
          <cell r="B185">
            <v>0</v>
          </cell>
          <cell r="C185">
            <v>59.95</v>
          </cell>
          <cell r="D185">
            <v>59.95</v>
          </cell>
        </row>
        <row r="186">
          <cell r="A186">
            <v>2105</v>
          </cell>
          <cell r="B186">
            <v>23.51</v>
          </cell>
          <cell r="C186">
            <v>0</v>
          </cell>
          <cell r="D186">
            <v>23.51</v>
          </cell>
        </row>
        <row r="187">
          <cell r="A187">
            <v>2106</v>
          </cell>
          <cell r="B187">
            <v>37.04</v>
          </cell>
          <cell r="C187">
            <v>0</v>
          </cell>
          <cell r="D187">
            <v>37.04</v>
          </cell>
        </row>
        <row r="188">
          <cell r="A188">
            <v>2107</v>
          </cell>
          <cell r="B188">
            <v>0</v>
          </cell>
          <cell r="C188">
            <v>30.28</v>
          </cell>
          <cell r="D188">
            <v>30.28</v>
          </cell>
        </row>
        <row r="189">
          <cell r="A189">
            <v>2117</v>
          </cell>
          <cell r="B189">
            <v>27.44</v>
          </cell>
          <cell r="C189">
            <v>0</v>
          </cell>
          <cell r="D189">
            <v>27.44</v>
          </cell>
        </row>
        <row r="190">
          <cell r="A190">
            <v>2124</v>
          </cell>
          <cell r="B190">
            <v>8.73</v>
          </cell>
          <cell r="C190">
            <v>0</v>
          </cell>
          <cell r="D190">
            <v>8.73</v>
          </cell>
        </row>
        <row r="191">
          <cell r="A191">
            <v>2140</v>
          </cell>
          <cell r="B191">
            <v>0</v>
          </cell>
          <cell r="C191">
            <v>194.94</v>
          </cell>
          <cell r="D191">
            <v>194.94</v>
          </cell>
        </row>
        <row r="192">
          <cell r="A192">
            <v>2149</v>
          </cell>
          <cell r="B192">
            <v>0</v>
          </cell>
          <cell r="C192">
            <v>0</v>
          </cell>
          <cell r="D192">
            <v>0</v>
          </cell>
        </row>
        <row r="193">
          <cell r="A193">
            <v>2161</v>
          </cell>
          <cell r="B193">
            <v>0</v>
          </cell>
          <cell r="C193">
            <v>50.09</v>
          </cell>
          <cell r="D193">
            <v>50.09</v>
          </cell>
        </row>
        <row r="194">
          <cell r="A194">
            <v>2175</v>
          </cell>
          <cell r="B194">
            <v>30.77</v>
          </cell>
          <cell r="C194">
            <v>0</v>
          </cell>
          <cell r="D194">
            <v>30.77</v>
          </cell>
        </row>
        <row r="195">
          <cell r="A195">
            <v>2176</v>
          </cell>
          <cell r="B195">
            <v>36.26</v>
          </cell>
          <cell r="C195">
            <v>0</v>
          </cell>
          <cell r="D195">
            <v>36.26</v>
          </cell>
        </row>
        <row r="196">
          <cell r="A196">
            <v>2186</v>
          </cell>
          <cell r="B196">
            <v>8.73</v>
          </cell>
          <cell r="C196">
            <v>0</v>
          </cell>
          <cell r="D196">
            <v>8.73</v>
          </cell>
        </row>
        <row r="197">
          <cell r="A197">
            <v>2193</v>
          </cell>
          <cell r="B197">
            <v>0</v>
          </cell>
          <cell r="C197">
            <v>67.06</v>
          </cell>
          <cell r="D197">
            <v>67.06</v>
          </cell>
        </row>
        <row r="198">
          <cell r="A198">
            <v>2239</v>
          </cell>
          <cell r="B198">
            <v>0</v>
          </cell>
          <cell r="C198">
            <v>126.26</v>
          </cell>
          <cell r="D198">
            <v>126.26</v>
          </cell>
        </row>
        <row r="199">
          <cell r="A199">
            <v>2262</v>
          </cell>
          <cell r="B199">
            <v>26.44</v>
          </cell>
          <cell r="C199">
            <v>0</v>
          </cell>
          <cell r="D199">
            <v>26.44</v>
          </cell>
        </row>
        <row r="200">
          <cell r="A200">
            <v>2267</v>
          </cell>
          <cell r="B200">
            <v>23.51</v>
          </cell>
          <cell r="C200">
            <v>0</v>
          </cell>
          <cell r="D200">
            <v>23.51</v>
          </cell>
        </row>
        <row r="201">
          <cell r="A201">
            <v>2269</v>
          </cell>
          <cell r="B201">
            <v>0</v>
          </cell>
          <cell r="C201">
            <v>78.03</v>
          </cell>
          <cell r="D201">
            <v>78.03</v>
          </cell>
        </row>
        <row r="202">
          <cell r="A202">
            <v>2329</v>
          </cell>
          <cell r="B202">
            <v>0</v>
          </cell>
          <cell r="C202">
            <v>78.03</v>
          </cell>
          <cell r="D202">
            <v>78.03</v>
          </cell>
        </row>
        <row r="203">
          <cell r="A203">
            <v>2330</v>
          </cell>
          <cell r="B203">
            <v>0</v>
          </cell>
          <cell r="C203">
            <v>67.06</v>
          </cell>
          <cell r="D203">
            <v>67.06</v>
          </cell>
        </row>
        <row r="204">
          <cell r="A204">
            <v>2331</v>
          </cell>
          <cell r="B204">
            <v>0</v>
          </cell>
          <cell r="C204">
            <v>78.03</v>
          </cell>
          <cell r="D204">
            <v>78.03</v>
          </cell>
        </row>
        <row r="205">
          <cell r="A205">
            <v>2332</v>
          </cell>
          <cell r="B205">
            <v>30.77</v>
          </cell>
          <cell r="C205">
            <v>0</v>
          </cell>
          <cell r="D205">
            <v>30.77</v>
          </cell>
        </row>
        <row r="206">
          <cell r="A206">
            <v>2333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2466</v>
          </cell>
          <cell r="B207">
            <v>0</v>
          </cell>
          <cell r="C207">
            <v>50.09</v>
          </cell>
          <cell r="D207">
            <v>50.09</v>
          </cell>
        </row>
        <row r="208">
          <cell r="A208">
            <v>2470</v>
          </cell>
          <cell r="B208">
            <v>23.51</v>
          </cell>
          <cell r="C208">
            <v>0</v>
          </cell>
          <cell r="D208">
            <v>23.51</v>
          </cell>
        </row>
        <row r="209">
          <cell r="A209">
            <v>2472</v>
          </cell>
          <cell r="B209">
            <v>15.48</v>
          </cell>
          <cell r="C209">
            <v>0</v>
          </cell>
          <cell r="D209">
            <v>15.48</v>
          </cell>
        </row>
        <row r="210">
          <cell r="A210">
            <v>2473</v>
          </cell>
          <cell r="B210">
            <v>30.77</v>
          </cell>
          <cell r="C210">
            <v>0</v>
          </cell>
          <cell r="D210">
            <v>30.77</v>
          </cell>
        </row>
        <row r="211">
          <cell r="A211">
            <v>2479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2482</v>
          </cell>
          <cell r="B212">
            <v>30.77</v>
          </cell>
          <cell r="C212">
            <v>0</v>
          </cell>
          <cell r="D212">
            <v>30.77</v>
          </cell>
        </row>
        <row r="213">
          <cell r="A213">
            <v>2483</v>
          </cell>
          <cell r="B213">
            <v>0</v>
          </cell>
          <cell r="C213">
            <v>59.95</v>
          </cell>
          <cell r="D213">
            <v>59.95</v>
          </cell>
        </row>
        <row r="214">
          <cell r="A214">
            <v>2484</v>
          </cell>
          <cell r="B214">
            <v>0</v>
          </cell>
          <cell r="C214">
            <v>78.03</v>
          </cell>
          <cell r="D214">
            <v>78.03</v>
          </cell>
        </row>
        <row r="215">
          <cell r="A215">
            <v>2490</v>
          </cell>
          <cell r="B215">
            <v>30.77</v>
          </cell>
          <cell r="C215">
            <v>0</v>
          </cell>
          <cell r="D215">
            <v>30.77</v>
          </cell>
        </row>
        <row r="216">
          <cell r="A216">
            <v>2493</v>
          </cell>
          <cell r="B216">
            <v>0</v>
          </cell>
          <cell r="C216">
            <v>78.02</v>
          </cell>
          <cell r="D216">
            <v>78.02</v>
          </cell>
        </row>
        <row r="217">
          <cell r="A217">
            <v>2498</v>
          </cell>
          <cell r="B217">
            <v>30.77</v>
          </cell>
          <cell r="C217">
            <v>0</v>
          </cell>
          <cell r="D217">
            <v>30.77</v>
          </cell>
        </row>
        <row r="218">
          <cell r="A218">
            <v>2504</v>
          </cell>
          <cell r="B218">
            <v>23.51</v>
          </cell>
          <cell r="C218">
            <v>0</v>
          </cell>
          <cell r="D218">
            <v>23.51</v>
          </cell>
        </row>
        <row r="219">
          <cell r="A219">
            <v>2505</v>
          </cell>
          <cell r="B219">
            <v>0</v>
          </cell>
          <cell r="C219">
            <v>47</v>
          </cell>
          <cell r="D219">
            <v>47</v>
          </cell>
        </row>
        <row r="220">
          <cell r="A220">
            <v>2507</v>
          </cell>
          <cell r="B220">
            <v>37.65</v>
          </cell>
          <cell r="C220">
            <v>0</v>
          </cell>
          <cell r="D220">
            <v>37.65</v>
          </cell>
        </row>
        <row r="221">
          <cell r="A221">
            <v>2522</v>
          </cell>
          <cell r="B221">
            <v>8.73</v>
          </cell>
          <cell r="C221">
            <v>0</v>
          </cell>
          <cell r="D221">
            <v>8.73</v>
          </cell>
        </row>
        <row r="222">
          <cell r="A222">
            <v>2526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2527</v>
          </cell>
          <cell r="B223">
            <v>0</v>
          </cell>
          <cell r="C223">
            <v>0</v>
          </cell>
          <cell r="D223">
            <v>0</v>
          </cell>
        </row>
        <row r="224">
          <cell r="A224">
            <v>2530</v>
          </cell>
          <cell r="B224">
            <v>0</v>
          </cell>
          <cell r="C224">
            <v>78.03</v>
          </cell>
          <cell r="D224">
            <v>78.03</v>
          </cell>
        </row>
        <row r="225">
          <cell r="A225">
            <v>2545</v>
          </cell>
          <cell r="B225">
            <v>0</v>
          </cell>
          <cell r="C225">
            <v>78.03</v>
          </cell>
          <cell r="D225">
            <v>78.03</v>
          </cell>
        </row>
        <row r="226">
          <cell r="A226">
            <v>2546</v>
          </cell>
          <cell r="B226">
            <v>37.04</v>
          </cell>
          <cell r="C226">
            <v>0</v>
          </cell>
          <cell r="D226">
            <v>37.04</v>
          </cell>
        </row>
        <row r="227">
          <cell r="A227">
            <v>2552</v>
          </cell>
          <cell r="B227">
            <v>0</v>
          </cell>
          <cell r="C227">
            <v>78.03</v>
          </cell>
          <cell r="D227">
            <v>78.03</v>
          </cell>
        </row>
        <row r="228">
          <cell r="A228">
            <v>2554</v>
          </cell>
          <cell r="B228">
            <v>0</v>
          </cell>
          <cell r="C228">
            <v>67.06</v>
          </cell>
          <cell r="D228">
            <v>67.06</v>
          </cell>
        </row>
        <row r="229">
          <cell r="A229">
            <v>2556</v>
          </cell>
          <cell r="B229">
            <v>0</v>
          </cell>
          <cell r="C229">
            <v>123.76</v>
          </cell>
          <cell r="D229">
            <v>123.76</v>
          </cell>
        </row>
        <row r="230">
          <cell r="A230">
            <v>2558</v>
          </cell>
          <cell r="B230">
            <v>0</v>
          </cell>
          <cell r="C230">
            <v>33.630000000000003</v>
          </cell>
          <cell r="D230">
            <v>33.630000000000003</v>
          </cell>
        </row>
        <row r="231">
          <cell r="A231">
            <v>2559</v>
          </cell>
          <cell r="B231">
            <v>0</v>
          </cell>
          <cell r="C231">
            <v>78.03</v>
          </cell>
          <cell r="D231">
            <v>78.03</v>
          </cell>
        </row>
        <row r="232">
          <cell r="A232">
            <v>2581</v>
          </cell>
          <cell r="B232">
            <v>0</v>
          </cell>
          <cell r="C232">
            <v>78.03</v>
          </cell>
          <cell r="D232">
            <v>78.03</v>
          </cell>
        </row>
        <row r="233">
          <cell r="A233">
            <v>2591</v>
          </cell>
          <cell r="B233">
            <v>15.88</v>
          </cell>
          <cell r="C233">
            <v>0</v>
          </cell>
          <cell r="D233">
            <v>15.88</v>
          </cell>
        </row>
        <row r="234">
          <cell r="A234">
            <v>2592</v>
          </cell>
          <cell r="B234">
            <v>0</v>
          </cell>
          <cell r="C234">
            <v>78.03</v>
          </cell>
          <cell r="D234">
            <v>78.03</v>
          </cell>
        </row>
        <row r="235">
          <cell r="A235">
            <v>2595</v>
          </cell>
          <cell r="B235">
            <v>36.26</v>
          </cell>
          <cell r="C235">
            <v>0</v>
          </cell>
          <cell r="D235">
            <v>36.26</v>
          </cell>
        </row>
        <row r="236">
          <cell r="A236">
            <v>2598</v>
          </cell>
          <cell r="B236">
            <v>36.26</v>
          </cell>
          <cell r="C236">
            <v>0</v>
          </cell>
          <cell r="D236">
            <v>36.26</v>
          </cell>
        </row>
        <row r="237">
          <cell r="A237">
            <v>2609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2619</v>
          </cell>
          <cell r="B238">
            <v>0</v>
          </cell>
          <cell r="C238">
            <v>126.26</v>
          </cell>
          <cell r="D238">
            <v>126.26</v>
          </cell>
        </row>
        <row r="239">
          <cell r="A239">
            <v>2621</v>
          </cell>
          <cell r="B239">
            <v>0</v>
          </cell>
          <cell r="C239">
            <v>67.06</v>
          </cell>
          <cell r="D239">
            <v>67.06</v>
          </cell>
        </row>
        <row r="240">
          <cell r="A240">
            <v>2623</v>
          </cell>
          <cell r="B240">
            <v>0</v>
          </cell>
          <cell r="C240">
            <v>126.26</v>
          </cell>
          <cell r="D240">
            <v>126.26</v>
          </cell>
        </row>
        <row r="241">
          <cell r="A241">
            <v>2625</v>
          </cell>
          <cell r="B241">
            <v>26.44</v>
          </cell>
          <cell r="C241">
            <v>0</v>
          </cell>
          <cell r="D241">
            <v>26.44</v>
          </cell>
        </row>
        <row r="242">
          <cell r="A242">
            <v>2626</v>
          </cell>
          <cell r="B242">
            <v>0</v>
          </cell>
          <cell r="C242">
            <v>0</v>
          </cell>
          <cell r="D242">
            <v>0</v>
          </cell>
        </row>
        <row r="243">
          <cell r="A243">
            <v>2627</v>
          </cell>
          <cell r="B243">
            <v>23.51</v>
          </cell>
          <cell r="C243">
            <v>0</v>
          </cell>
          <cell r="D243">
            <v>23.51</v>
          </cell>
        </row>
        <row r="244">
          <cell r="A244">
            <v>2636</v>
          </cell>
          <cell r="B244">
            <v>30.77</v>
          </cell>
          <cell r="C244">
            <v>0</v>
          </cell>
          <cell r="D244">
            <v>30.77</v>
          </cell>
        </row>
        <row r="245">
          <cell r="A245">
            <v>2639</v>
          </cell>
          <cell r="B245">
            <v>0</v>
          </cell>
          <cell r="C245">
            <v>78.03</v>
          </cell>
          <cell r="D245">
            <v>78.03</v>
          </cell>
        </row>
        <row r="246">
          <cell r="A246">
            <v>2641</v>
          </cell>
          <cell r="B246">
            <v>18.57</v>
          </cell>
          <cell r="C246">
            <v>0</v>
          </cell>
          <cell r="D246">
            <v>18.57</v>
          </cell>
        </row>
        <row r="247">
          <cell r="A247">
            <v>2642</v>
          </cell>
          <cell r="B247">
            <v>36.26</v>
          </cell>
          <cell r="C247">
            <v>0</v>
          </cell>
          <cell r="D247">
            <v>36.26</v>
          </cell>
        </row>
        <row r="248">
          <cell r="A248">
            <v>2655</v>
          </cell>
          <cell r="B248">
            <v>30.77</v>
          </cell>
          <cell r="C248">
            <v>0</v>
          </cell>
          <cell r="D248">
            <v>30.77</v>
          </cell>
        </row>
        <row r="249">
          <cell r="A249">
            <v>2664</v>
          </cell>
          <cell r="B249">
            <v>0</v>
          </cell>
          <cell r="C249">
            <v>126.26</v>
          </cell>
          <cell r="D249">
            <v>126.26</v>
          </cell>
        </row>
        <row r="250">
          <cell r="A250">
            <v>2665</v>
          </cell>
          <cell r="B250">
            <v>0</v>
          </cell>
          <cell r="C250">
            <v>67.06</v>
          </cell>
          <cell r="D250">
            <v>67.06</v>
          </cell>
        </row>
        <row r="251">
          <cell r="A251">
            <v>2668</v>
          </cell>
          <cell r="B251">
            <v>23.51</v>
          </cell>
          <cell r="C251">
            <v>0</v>
          </cell>
          <cell r="D251">
            <v>23.51</v>
          </cell>
        </row>
        <row r="252">
          <cell r="A252">
            <v>2679</v>
          </cell>
          <cell r="B252">
            <v>0</v>
          </cell>
          <cell r="C252">
            <v>78.03</v>
          </cell>
          <cell r="D252">
            <v>78.03</v>
          </cell>
        </row>
        <row r="253">
          <cell r="A253">
            <v>2684</v>
          </cell>
          <cell r="B253">
            <v>0</v>
          </cell>
          <cell r="C253">
            <v>67.06</v>
          </cell>
          <cell r="D253">
            <v>67.06</v>
          </cell>
        </row>
        <row r="254">
          <cell r="A254">
            <v>2689</v>
          </cell>
          <cell r="B254">
            <v>0</v>
          </cell>
          <cell r="C254">
            <v>78.03</v>
          </cell>
          <cell r="D254">
            <v>78.03</v>
          </cell>
        </row>
        <row r="255">
          <cell r="A255">
            <v>2691</v>
          </cell>
          <cell r="B255">
            <v>0</v>
          </cell>
          <cell r="C255">
            <v>78.03</v>
          </cell>
          <cell r="D255">
            <v>78.03</v>
          </cell>
        </row>
        <row r="256">
          <cell r="A256">
            <v>2692</v>
          </cell>
          <cell r="B256">
            <v>30.77</v>
          </cell>
          <cell r="C256">
            <v>0</v>
          </cell>
          <cell r="D256">
            <v>30.77</v>
          </cell>
        </row>
        <row r="257">
          <cell r="A257">
            <v>2695</v>
          </cell>
          <cell r="B257">
            <v>0</v>
          </cell>
          <cell r="C257">
            <v>78.03</v>
          </cell>
          <cell r="D257">
            <v>78.03</v>
          </cell>
        </row>
        <row r="258">
          <cell r="A258">
            <v>2696</v>
          </cell>
          <cell r="B258">
            <v>30.77</v>
          </cell>
          <cell r="C258">
            <v>0</v>
          </cell>
          <cell r="D258">
            <v>30.77</v>
          </cell>
        </row>
        <row r="259">
          <cell r="A259">
            <v>2701</v>
          </cell>
          <cell r="B259">
            <v>0</v>
          </cell>
          <cell r="C259">
            <v>78.03</v>
          </cell>
          <cell r="D259">
            <v>78.03</v>
          </cell>
        </row>
        <row r="260">
          <cell r="A260">
            <v>2705</v>
          </cell>
          <cell r="B260">
            <v>0</v>
          </cell>
          <cell r="C260">
            <v>78.03</v>
          </cell>
          <cell r="D260">
            <v>78.03</v>
          </cell>
        </row>
        <row r="261">
          <cell r="A261">
            <v>2709</v>
          </cell>
          <cell r="B261">
            <v>30.77</v>
          </cell>
          <cell r="C261">
            <v>0</v>
          </cell>
          <cell r="D261">
            <v>30.77</v>
          </cell>
        </row>
        <row r="262">
          <cell r="A262">
            <v>2710</v>
          </cell>
          <cell r="B262">
            <v>0</v>
          </cell>
          <cell r="C262">
            <v>67.06</v>
          </cell>
          <cell r="D262">
            <v>67.06</v>
          </cell>
        </row>
        <row r="263">
          <cell r="A263">
            <v>2713</v>
          </cell>
          <cell r="B263">
            <v>30.77</v>
          </cell>
          <cell r="C263">
            <v>0</v>
          </cell>
          <cell r="D263">
            <v>30.77</v>
          </cell>
        </row>
        <row r="264">
          <cell r="A264">
            <v>2714</v>
          </cell>
          <cell r="B264">
            <v>19.63</v>
          </cell>
          <cell r="C264">
            <v>0</v>
          </cell>
          <cell r="D264">
            <v>19.63</v>
          </cell>
        </row>
        <row r="265">
          <cell r="A265">
            <v>2715</v>
          </cell>
          <cell r="B265">
            <v>37.04</v>
          </cell>
          <cell r="C265">
            <v>0</v>
          </cell>
          <cell r="D265">
            <v>37.04</v>
          </cell>
        </row>
        <row r="266">
          <cell r="A266">
            <v>2717</v>
          </cell>
          <cell r="B266">
            <v>0</v>
          </cell>
          <cell r="C266">
            <v>0</v>
          </cell>
          <cell r="D266">
            <v>0</v>
          </cell>
        </row>
        <row r="267">
          <cell r="A267">
            <v>2718</v>
          </cell>
          <cell r="B267">
            <v>0</v>
          </cell>
          <cell r="C267">
            <v>126.26</v>
          </cell>
          <cell r="D267">
            <v>126.26</v>
          </cell>
        </row>
        <row r="268">
          <cell r="A268">
            <v>2722</v>
          </cell>
          <cell r="B268">
            <v>26.54</v>
          </cell>
          <cell r="C268">
            <v>0</v>
          </cell>
          <cell r="D268">
            <v>26.54</v>
          </cell>
        </row>
        <row r="269">
          <cell r="A269">
            <v>2727</v>
          </cell>
          <cell r="B269">
            <v>0</v>
          </cell>
          <cell r="C269">
            <v>78.03</v>
          </cell>
          <cell r="D269">
            <v>78.03</v>
          </cell>
        </row>
        <row r="270">
          <cell r="A270">
            <v>2730</v>
          </cell>
          <cell r="B270">
            <v>0</v>
          </cell>
          <cell r="C270">
            <v>59.95</v>
          </cell>
          <cell r="D270">
            <v>59.95</v>
          </cell>
        </row>
        <row r="271">
          <cell r="A271">
            <v>2731</v>
          </cell>
          <cell r="B271">
            <v>19.63</v>
          </cell>
          <cell r="C271">
            <v>0</v>
          </cell>
          <cell r="D271">
            <v>19.63</v>
          </cell>
        </row>
        <row r="272">
          <cell r="A272">
            <v>2732</v>
          </cell>
          <cell r="B272">
            <v>0</v>
          </cell>
          <cell r="C272">
            <v>59.95</v>
          </cell>
          <cell r="D272">
            <v>59.95</v>
          </cell>
        </row>
        <row r="273">
          <cell r="A273">
            <v>2733</v>
          </cell>
          <cell r="B273">
            <v>23.51</v>
          </cell>
          <cell r="C273">
            <v>0</v>
          </cell>
          <cell r="D273">
            <v>23.51</v>
          </cell>
        </row>
        <row r="274">
          <cell r="A274">
            <v>2736</v>
          </cell>
          <cell r="B274">
            <v>0</v>
          </cell>
          <cell r="C274">
            <v>40.229999999999997</v>
          </cell>
          <cell r="D274">
            <v>40.229999999999997</v>
          </cell>
        </row>
        <row r="275">
          <cell r="A275">
            <v>2737</v>
          </cell>
          <cell r="B275">
            <v>30.77</v>
          </cell>
          <cell r="C275">
            <v>0</v>
          </cell>
          <cell r="D275">
            <v>30.77</v>
          </cell>
        </row>
        <row r="276">
          <cell r="A276">
            <v>2739</v>
          </cell>
          <cell r="B276">
            <v>0</v>
          </cell>
          <cell r="C276">
            <v>50.09</v>
          </cell>
          <cell r="D276">
            <v>50.09</v>
          </cell>
        </row>
        <row r="277">
          <cell r="A277">
            <v>2740</v>
          </cell>
          <cell r="B277">
            <v>0</v>
          </cell>
          <cell r="C277">
            <v>67.06</v>
          </cell>
          <cell r="D277">
            <v>67.06</v>
          </cell>
        </row>
        <row r="278">
          <cell r="A278">
            <v>2741</v>
          </cell>
          <cell r="B278">
            <v>0</v>
          </cell>
          <cell r="C278">
            <v>67.06</v>
          </cell>
          <cell r="D278">
            <v>67.06</v>
          </cell>
        </row>
        <row r="279">
          <cell r="A279">
            <v>2743</v>
          </cell>
          <cell r="B279">
            <v>0</v>
          </cell>
          <cell r="C279">
            <v>67.06</v>
          </cell>
          <cell r="D279">
            <v>67.06</v>
          </cell>
        </row>
        <row r="280">
          <cell r="A280">
            <v>2744</v>
          </cell>
          <cell r="B280">
            <v>26.44</v>
          </cell>
          <cell r="C280">
            <v>0</v>
          </cell>
          <cell r="D280">
            <v>26.44</v>
          </cell>
        </row>
        <row r="281">
          <cell r="A281">
            <v>2745</v>
          </cell>
          <cell r="B281">
            <v>0</v>
          </cell>
          <cell r="C281">
            <v>108.51</v>
          </cell>
          <cell r="D281">
            <v>108.51</v>
          </cell>
        </row>
        <row r="282">
          <cell r="A282">
            <v>2746</v>
          </cell>
          <cell r="B282">
            <v>0</v>
          </cell>
          <cell r="C282">
            <v>67.06</v>
          </cell>
          <cell r="D282">
            <v>67.06</v>
          </cell>
        </row>
        <row r="283">
          <cell r="A283">
            <v>2747</v>
          </cell>
          <cell r="B283">
            <v>0</v>
          </cell>
          <cell r="C283">
            <v>67.06</v>
          </cell>
          <cell r="D283">
            <v>67.06</v>
          </cell>
        </row>
        <row r="284">
          <cell r="A284">
            <v>2756</v>
          </cell>
          <cell r="B284">
            <v>0</v>
          </cell>
          <cell r="C284">
            <v>126.26</v>
          </cell>
          <cell r="D284">
            <v>126.26</v>
          </cell>
        </row>
        <row r="285">
          <cell r="A285">
            <v>2758</v>
          </cell>
          <cell r="B285">
            <v>0</v>
          </cell>
          <cell r="C285">
            <v>78.03</v>
          </cell>
          <cell r="D285">
            <v>78.03</v>
          </cell>
        </row>
        <row r="286">
          <cell r="A286">
            <v>2762</v>
          </cell>
          <cell r="B286">
            <v>0</v>
          </cell>
          <cell r="C286">
            <v>67.06</v>
          </cell>
          <cell r="D286">
            <v>67.06</v>
          </cell>
        </row>
        <row r="287">
          <cell r="A287">
            <v>2763</v>
          </cell>
          <cell r="B287">
            <v>26.44</v>
          </cell>
          <cell r="C287">
            <v>0</v>
          </cell>
          <cell r="D287">
            <v>26.44</v>
          </cell>
        </row>
        <row r="288">
          <cell r="A288">
            <v>2766</v>
          </cell>
          <cell r="B288">
            <v>0</v>
          </cell>
          <cell r="C288">
            <v>67.06</v>
          </cell>
          <cell r="D288">
            <v>67.06</v>
          </cell>
        </row>
        <row r="289">
          <cell r="A289">
            <v>2794</v>
          </cell>
          <cell r="B289">
            <v>23.51</v>
          </cell>
          <cell r="C289">
            <v>0</v>
          </cell>
          <cell r="D289">
            <v>23.51</v>
          </cell>
        </row>
        <row r="290">
          <cell r="A290">
            <v>2797</v>
          </cell>
          <cell r="B290">
            <v>13.25</v>
          </cell>
          <cell r="C290">
            <v>0</v>
          </cell>
          <cell r="D290">
            <v>13.25</v>
          </cell>
        </row>
        <row r="291">
          <cell r="A291">
            <v>2798</v>
          </cell>
          <cell r="B291">
            <v>0</v>
          </cell>
          <cell r="C291">
            <v>126.26</v>
          </cell>
          <cell r="D291">
            <v>126.26</v>
          </cell>
        </row>
        <row r="292">
          <cell r="A292">
            <v>2802</v>
          </cell>
          <cell r="B292">
            <v>26.44</v>
          </cell>
          <cell r="C292">
            <v>0</v>
          </cell>
          <cell r="D292">
            <v>26.44</v>
          </cell>
        </row>
        <row r="293">
          <cell r="A293">
            <v>2809</v>
          </cell>
          <cell r="B293">
            <v>0</v>
          </cell>
          <cell r="C293">
            <v>79.91</v>
          </cell>
          <cell r="D293">
            <v>79.91</v>
          </cell>
        </row>
        <row r="294">
          <cell r="A294">
            <v>2816</v>
          </cell>
          <cell r="B294">
            <v>0</v>
          </cell>
          <cell r="C294">
            <v>50.09</v>
          </cell>
          <cell r="D294">
            <v>50.09</v>
          </cell>
        </row>
        <row r="295">
          <cell r="A295">
            <v>2817</v>
          </cell>
          <cell r="B295">
            <v>30.77</v>
          </cell>
          <cell r="C295">
            <v>0</v>
          </cell>
          <cell r="D295">
            <v>30.77</v>
          </cell>
        </row>
        <row r="296">
          <cell r="A296">
            <v>2818</v>
          </cell>
          <cell r="B296">
            <v>0</v>
          </cell>
          <cell r="C296">
            <v>78.75</v>
          </cell>
          <cell r="D296">
            <v>78.75</v>
          </cell>
        </row>
        <row r="297">
          <cell r="A297">
            <v>2821</v>
          </cell>
          <cell r="B297">
            <v>15.88</v>
          </cell>
          <cell r="C297">
            <v>0</v>
          </cell>
          <cell r="D297">
            <v>15.88</v>
          </cell>
        </row>
        <row r="298">
          <cell r="A298">
            <v>2832</v>
          </cell>
          <cell r="B298">
            <v>19.63</v>
          </cell>
          <cell r="C298">
            <v>0</v>
          </cell>
          <cell r="D298">
            <v>19.63</v>
          </cell>
        </row>
        <row r="299">
          <cell r="A299">
            <v>2833</v>
          </cell>
          <cell r="B299">
            <v>0</v>
          </cell>
          <cell r="C299">
            <v>40.229999999999997</v>
          </cell>
          <cell r="D299">
            <v>40.229999999999997</v>
          </cell>
        </row>
        <row r="300">
          <cell r="A300">
            <v>2839</v>
          </cell>
          <cell r="B300">
            <v>30.77</v>
          </cell>
          <cell r="C300">
            <v>0</v>
          </cell>
          <cell r="D300">
            <v>30.77</v>
          </cell>
        </row>
        <row r="301">
          <cell r="A301">
            <v>2841</v>
          </cell>
          <cell r="B301">
            <v>0</v>
          </cell>
          <cell r="C301">
            <v>33.630000000000003</v>
          </cell>
          <cell r="D301">
            <v>33.630000000000003</v>
          </cell>
        </row>
        <row r="302">
          <cell r="A302">
            <v>2846</v>
          </cell>
          <cell r="B302">
            <v>0</v>
          </cell>
          <cell r="C302">
            <v>126.26</v>
          </cell>
          <cell r="D302">
            <v>126.26</v>
          </cell>
        </row>
        <row r="303">
          <cell r="A303">
            <v>2847</v>
          </cell>
          <cell r="B303">
            <v>0</v>
          </cell>
          <cell r="C303">
            <v>50.09</v>
          </cell>
          <cell r="D303">
            <v>50.09</v>
          </cell>
        </row>
        <row r="304">
          <cell r="A304">
            <v>2851</v>
          </cell>
          <cell r="B304">
            <v>23.51</v>
          </cell>
          <cell r="C304">
            <v>0</v>
          </cell>
          <cell r="D304">
            <v>23.51</v>
          </cell>
        </row>
        <row r="305">
          <cell r="A305">
            <v>2854</v>
          </cell>
          <cell r="B305">
            <v>0</v>
          </cell>
          <cell r="C305">
            <v>78.75</v>
          </cell>
          <cell r="D305">
            <v>78.75</v>
          </cell>
        </row>
        <row r="306">
          <cell r="A306">
            <v>2856</v>
          </cell>
          <cell r="B306">
            <v>0</v>
          </cell>
          <cell r="C306">
            <v>67.06</v>
          </cell>
          <cell r="D306">
            <v>67.06</v>
          </cell>
        </row>
        <row r="307">
          <cell r="A307">
            <v>2862</v>
          </cell>
          <cell r="B307">
            <v>0</v>
          </cell>
          <cell r="C307">
            <v>106.37</v>
          </cell>
          <cell r="D307">
            <v>106.37</v>
          </cell>
        </row>
        <row r="308">
          <cell r="A308">
            <v>2863</v>
          </cell>
          <cell r="B308">
            <v>0</v>
          </cell>
          <cell r="C308">
            <v>66.569999999999993</v>
          </cell>
          <cell r="D308">
            <v>66.569999999999993</v>
          </cell>
        </row>
        <row r="309">
          <cell r="A309">
            <v>2864</v>
          </cell>
          <cell r="B309">
            <v>26.44</v>
          </cell>
          <cell r="C309">
            <v>0</v>
          </cell>
          <cell r="D309">
            <v>26.44</v>
          </cell>
        </row>
        <row r="310">
          <cell r="A310">
            <v>2866</v>
          </cell>
          <cell r="B310">
            <v>30.77</v>
          </cell>
          <cell r="C310">
            <v>0</v>
          </cell>
          <cell r="D310">
            <v>30.77</v>
          </cell>
        </row>
        <row r="311">
          <cell r="A311">
            <v>2867</v>
          </cell>
          <cell r="B311">
            <v>0</v>
          </cell>
          <cell r="C311">
            <v>67.06</v>
          </cell>
          <cell r="D311">
            <v>67.06</v>
          </cell>
        </row>
        <row r="312">
          <cell r="A312">
            <v>2871</v>
          </cell>
          <cell r="B312">
            <v>0</v>
          </cell>
          <cell r="C312">
            <v>67.06</v>
          </cell>
          <cell r="D312">
            <v>67.06</v>
          </cell>
        </row>
        <row r="313">
          <cell r="A313">
            <v>2872</v>
          </cell>
          <cell r="B313">
            <v>0</v>
          </cell>
          <cell r="C313">
            <v>67.06</v>
          </cell>
          <cell r="D313">
            <v>67.06</v>
          </cell>
        </row>
        <row r="314">
          <cell r="A314">
            <v>2875</v>
          </cell>
          <cell r="B314">
            <v>0</v>
          </cell>
          <cell r="C314">
            <v>67.06</v>
          </cell>
          <cell r="D314">
            <v>67.06</v>
          </cell>
        </row>
        <row r="315">
          <cell r="A315">
            <v>2880</v>
          </cell>
          <cell r="B315">
            <v>0</v>
          </cell>
          <cell r="C315">
            <v>80.55</v>
          </cell>
          <cell r="D315">
            <v>80.55</v>
          </cell>
        </row>
        <row r="316">
          <cell r="A316">
            <v>2881</v>
          </cell>
          <cell r="B316">
            <v>0</v>
          </cell>
          <cell r="C316">
            <v>49.67</v>
          </cell>
          <cell r="D316">
            <v>49.67</v>
          </cell>
        </row>
        <row r="317">
          <cell r="A317">
            <v>2886</v>
          </cell>
          <cell r="B317">
            <v>0</v>
          </cell>
          <cell r="C317">
            <v>50.09</v>
          </cell>
          <cell r="D317">
            <v>50.09</v>
          </cell>
        </row>
        <row r="318">
          <cell r="A318">
            <v>2888</v>
          </cell>
          <cell r="B318">
            <v>23.51</v>
          </cell>
          <cell r="C318">
            <v>0</v>
          </cell>
          <cell r="D318">
            <v>23.51</v>
          </cell>
        </row>
        <row r="319">
          <cell r="A319">
            <v>2889</v>
          </cell>
          <cell r="B319">
            <v>0</v>
          </cell>
          <cell r="C319">
            <v>50.09</v>
          </cell>
          <cell r="D319">
            <v>50.09</v>
          </cell>
        </row>
        <row r="320">
          <cell r="A320">
            <v>2890</v>
          </cell>
          <cell r="B320">
            <v>19.63</v>
          </cell>
          <cell r="C320">
            <v>0</v>
          </cell>
          <cell r="D320">
            <v>19.63</v>
          </cell>
        </row>
        <row r="321">
          <cell r="A321">
            <v>2893</v>
          </cell>
          <cell r="B321">
            <v>0</v>
          </cell>
          <cell r="C321">
            <v>30.81</v>
          </cell>
          <cell r="D321">
            <v>30.81</v>
          </cell>
        </row>
        <row r="322">
          <cell r="A322">
            <v>2896</v>
          </cell>
          <cell r="B322">
            <v>0</v>
          </cell>
          <cell r="C322">
            <v>54.39</v>
          </cell>
          <cell r="D322">
            <v>54.39</v>
          </cell>
        </row>
        <row r="323">
          <cell r="A323">
            <v>2904</v>
          </cell>
          <cell r="B323">
            <v>0</v>
          </cell>
          <cell r="C323">
            <v>50.09</v>
          </cell>
          <cell r="D323">
            <v>50.09</v>
          </cell>
        </row>
        <row r="324">
          <cell r="A324">
            <v>2912</v>
          </cell>
          <cell r="B324">
            <v>19.63</v>
          </cell>
          <cell r="C324">
            <v>0</v>
          </cell>
          <cell r="D324">
            <v>19.63</v>
          </cell>
        </row>
        <row r="325">
          <cell r="A325">
            <v>2913</v>
          </cell>
          <cell r="B325">
            <v>19.63</v>
          </cell>
          <cell r="C325">
            <v>0</v>
          </cell>
          <cell r="D325">
            <v>19.63</v>
          </cell>
        </row>
        <row r="326">
          <cell r="A326">
            <v>2916</v>
          </cell>
          <cell r="B326">
            <v>37.04</v>
          </cell>
          <cell r="C326">
            <v>0</v>
          </cell>
          <cell r="D326">
            <v>37.04</v>
          </cell>
        </row>
        <row r="327">
          <cell r="A327">
            <v>2917</v>
          </cell>
          <cell r="B327">
            <v>0</v>
          </cell>
          <cell r="C327">
            <v>96.45</v>
          </cell>
          <cell r="D327">
            <v>96.45</v>
          </cell>
        </row>
        <row r="328">
          <cell r="A328">
            <v>2918</v>
          </cell>
          <cell r="B328">
            <v>30.77</v>
          </cell>
          <cell r="C328">
            <v>0</v>
          </cell>
          <cell r="D328">
            <v>30.77</v>
          </cell>
        </row>
        <row r="329">
          <cell r="A329">
            <v>2929</v>
          </cell>
          <cell r="B329">
            <v>0</v>
          </cell>
          <cell r="C329">
            <v>96.46</v>
          </cell>
          <cell r="D329">
            <v>96.46</v>
          </cell>
        </row>
        <row r="330">
          <cell r="A330">
            <v>2931</v>
          </cell>
          <cell r="B330">
            <v>0</v>
          </cell>
          <cell r="C330">
            <v>50.09</v>
          </cell>
          <cell r="D330">
            <v>50.09</v>
          </cell>
        </row>
        <row r="331">
          <cell r="A331">
            <v>2936</v>
          </cell>
          <cell r="B331">
            <v>0</v>
          </cell>
          <cell r="C331">
            <v>67.06</v>
          </cell>
          <cell r="D331">
            <v>67.06</v>
          </cell>
        </row>
        <row r="332">
          <cell r="A332">
            <v>2945</v>
          </cell>
          <cell r="B332">
            <v>26.44</v>
          </cell>
          <cell r="C332">
            <v>0</v>
          </cell>
          <cell r="D332">
            <v>26.44</v>
          </cell>
        </row>
        <row r="333">
          <cell r="A333">
            <v>2950</v>
          </cell>
          <cell r="B333">
            <v>30.77</v>
          </cell>
          <cell r="C333">
            <v>0</v>
          </cell>
          <cell r="D333">
            <v>30.77</v>
          </cell>
        </row>
        <row r="334">
          <cell r="A334">
            <v>2962</v>
          </cell>
          <cell r="B334">
            <v>23.51</v>
          </cell>
          <cell r="C334">
            <v>0</v>
          </cell>
          <cell r="D334">
            <v>23.51</v>
          </cell>
        </row>
        <row r="335">
          <cell r="A335">
            <v>2964</v>
          </cell>
          <cell r="B335">
            <v>23.51</v>
          </cell>
          <cell r="C335">
            <v>0</v>
          </cell>
          <cell r="D335">
            <v>23.51</v>
          </cell>
        </row>
        <row r="336">
          <cell r="A336">
            <v>2965</v>
          </cell>
          <cell r="B336">
            <v>13.25</v>
          </cell>
          <cell r="C336">
            <v>0</v>
          </cell>
          <cell r="D336">
            <v>13.25</v>
          </cell>
        </row>
        <row r="337">
          <cell r="A337">
            <v>2967</v>
          </cell>
          <cell r="B337">
            <v>0</v>
          </cell>
          <cell r="C337">
            <v>49.67</v>
          </cell>
          <cell r="D337">
            <v>49.67</v>
          </cell>
        </row>
        <row r="338">
          <cell r="A338">
            <v>2974</v>
          </cell>
          <cell r="B338">
            <v>30.77</v>
          </cell>
          <cell r="C338">
            <v>0</v>
          </cell>
          <cell r="D338">
            <v>30.77</v>
          </cell>
        </row>
        <row r="339">
          <cell r="A339">
            <v>2987</v>
          </cell>
          <cell r="B339">
            <v>30.77</v>
          </cell>
          <cell r="C339">
            <v>0</v>
          </cell>
          <cell r="D339">
            <v>30.77</v>
          </cell>
        </row>
        <row r="340">
          <cell r="A340">
            <v>2989</v>
          </cell>
          <cell r="B340">
            <v>30.77</v>
          </cell>
          <cell r="C340">
            <v>0</v>
          </cell>
          <cell r="D340">
            <v>30.77</v>
          </cell>
        </row>
        <row r="341">
          <cell r="A341">
            <v>2999</v>
          </cell>
          <cell r="B341">
            <v>0</v>
          </cell>
          <cell r="C341">
            <v>0</v>
          </cell>
          <cell r="D341">
            <v>0</v>
          </cell>
        </row>
        <row r="342">
          <cell r="A342">
            <v>3000</v>
          </cell>
          <cell r="B342">
            <v>0</v>
          </cell>
          <cell r="C342">
            <v>19.63</v>
          </cell>
          <cell r="D342">
            <v>19.63</v>
          </cell>
        </row>
        <row r="343">
          <cell r="A343">
            <v>3002</v>
          </cell>
          <cell r="B343">
            <v>19.63</v>
          </cell>
          <cell r="C343">
            <v>0</v>
          </cell>
          <cell r="D343">
            <v>19.63</v>
          </cell>
        </row>
        <row r="344">
          <cell r="A344">
            <v>3004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3005</v>
          </cell>
          <cell r="B345">
            <v>0</v>
          </cell>
          <cell r="C345">
            <v>67.06</v>
          </cell>
          <cell r="D345">
            <v>67.06</v>
          </cell>
        </row>
        <row r="346">
          <cell r="A346">
            <v>3006</v>
          </cell>
          <cell r="B346">
            <v>0</v>
          </cell>
          <cell r="C346">
            <v>50.09</v>
          </cell>
          <cell r="D346">
            <v>50.09</v>
          </cell>
        </row>
        <row r="347">
          <cell r="A347">
            <v>3100</v>
          </cell>
          <cell r="B347">
            <v>0</v>
          </cell>
          <cell r="C347">
            <v>66.569999999999993</v>
          </cell>
          <cell r="D347">
            <v>66.569999999999993</v>
          </cell>
        </row>
        <row r="348">
          <cell r="A348">
            <v>3112</v>
          </cell>
          <cell r="B348">
            <v>19.63</v>
          </cell>
          <cell r="C348">
            <v>0</v>
          </cell>
          <cell r="D348">
            <v>19.63</v>
          </cell>
        </row>
        <row r="349">
          <cell r="A349">
            <v>3120</v>
          </cell>
          <cell r="B349">
            <v>0</v>
          </cell>
          <cell r="C349">
            <v>67.06</v>
          </cell>
          <cell r="D349">
            <v>67.06</v>
          </cell>
        </row>
        <row r="350">
          <cell r="A350">
            <v>3127</v>
          </cell>
          <cell r="B350">
            <v>19.48</v>
          </cell>
          <cell r="C350">
            <v>0</v>
          </cell>
          <cell r="D350">
            <v>19.48</v>
          </cell>
        </row>
        <row r="351">
          <cell r="A351">
            <v>3128</v>
          </cell>
          <cell r="B351">
            <v>0</v>
          </cell>
          <cell r="C351">
            <v>78.03</v>
          </cell>
          <cell r="D351">
            <v>78.03</v>
          </cell>
        </row>
        <row r="352">
          <cell r="A352">
            <v>3130</v>
          </cell>
          <cell r="B352">
            <v>0</v>
          </cell>
          <cell r="C352">
            <v>80.55</v>
          </cell>
          <cell r="D352">
            <v>80.55</v>
          </cell>
        </row>
        <row r="353">
          <cell r="A353">
            <v>3136</v>
          </cell>
          <cell r="B353">
            <v>0</v>
          </cell>
          <cell r="C353">
            <v>50.09</v>
          </cell>
          <cell r="D353">
            <v>50.09</v>
          </cell>
        </row>
        <row r="354">
          <cell r="A354">
            <v>3142</v>
          </cell>
          <cell r="B354">
            <v>19.63</v>
          </cell>
          <cell r="C354">
            <v>0</v>
          </cell>
          <cell r="D354">
            <v>19.63</v>
          </cell>
        </row>
        <row r="355">
          <cell r="A355">
            <v>3147</v>
          </cell>
          <cell r="B355">
            <v>0</v>
          </cell>
          <cell r="C355">
            <v>50.09</v>
          </cell>
          <cell r="D355">
            <v>50.09</v>
          </cell>
        </row>
        <row r="356">
          <cell r="A356">
            <v>3153</v>
          </cell>
          <cell r="B356">
            <v>0</v>
          </cell>
          <cell r="C356">
            <v>78.03</v>
          </cell>
          <cell r="D356">
            <v>78.03</v>
          </cell>
        </row>
        <row r="357">
          <cell r="A357">
            <v>3165</v>
          </cell>
          <cell r="B357">
            <v>0</v>
          </cell>
          <cell r="C357">
            <v>80.55</v>
          </cell>
          <cell r="D357">
            <v>80.55</v>
          </cell>
        </row>
        <row r="358">
          <cell r="A358">
            <v>3170</v>
          </cell>
          <cell r="B358">
            <v>0</v>
          </cell>
          <cell r="C358">
            <v>54.39</v>
          </cell>
          <cell r="D358">
            <v>54.39</v>
          </cell>
        </row>
        <row r="359">
          <cell r="A359">
            <v>3181</v>
          </cell>
          <cell r="B359">
            <v>26.44</v>
          </cell>
          <cell r="C359">
            <v>0</v>
          </cell>
          <cell r="D359">
            <v>26.44</v>
          </cell>
        </row>
        <row r="360">
          <cell r="A360">
            <v>3182</v>
          </cell>
          <cell r="B360">
            <v>26.44</v>
          </cell>
          <cell r="C360">
            <v>0</v>
          </cell>
          <cell r="D360">
            <v>26.44</v>
          </cell>
        </row>
        <row r="361">
          <cell r="A361">
            <v>3189</v>
          </cell>
          <cell r="B361">
            <v>0</v>
          </cell>
          <cell r="C361">
            <v>66.569999999999993</v>
          </cell>
          <cell r="D361">
            <v>66.569999999999993</v>
          </cell>
        </row>
        <row r="362">
          <cell r="A362">
            <v>3195</v>
          </cell>
          <cell r="B362">
            <v>0</v>
          </cell>
          <cell r="C362">
            <v>67.06</v>
          </cell>
          <cell r="D362">
            <v>67.06</v>
          </cell>
        </row>
        <row r="363">
          <cell r="A363">
            <v>3196</v>
          </cell>
          <cell r="B363">
            <v>0</v>
          </cell>
          <cell r="C363">
            <v>50.09</v>
          </cell>
          <cell r="D363">
            <v>50.09</v>
          </cell>
        </row>
        <row r="364">
          <cell r="A364">
            <v>3197</v>
          </cell>
          <cell r="B364">
            <v>0</v>
          </cell>
          <cell r="C364">
            <v>33.630000000000003</v>
          </cell>
          <cell r="D364">
            <v>33.630000000000003</v>
          </cell>
        </row>
        <row r="365">
          <cell r="A365">
            <v>3198</v>
          </cell>
          <cell r="B365">
            <v>0</v>
          </cell>
          <cell r="C365">
            <v>80.55</v>
          </cell>
          <cell r="D365">
            <v>80.55</v>
          </cell>
        </row>
        <row r="366">
          <cell r="A366">
            <v>3200</v>
          </cell>
          <cell r="B366">
            <v>5.3</v>
          </cell>
          <cell r="C366">
            <v>0</v>
          </cell>
          <cell r="D366">
            <v>5.3</v>
          </cell>
        </row>
        <row r="367">
          <cell r="A367">
            <v>3206</v>
          </cell>
          <cell r="B367">
            <v>0</v>
          </cell>
          <cell r="C367">
            <v>50.09</v>
          </cell>
          <cell r="D367">
            <v>50.09</v>
          </cell>
        </row>
        <row r="368">
          <cell r="A368">
            <v>3210</v>
          </cell>
          <cell r="B368">
            <v>0</v>
          </cell>
          <cell r="C368">
            <v>67.06</v>
          </cell>
          <cell r="D368">
            <v>67.06</v>
          </cell>
        </row>
        <row r="369">
          <cell r="A369">
            <v>3217</v>
          </cell>
          <cell r="B369">
            <v>0</v>
          </cell>
          <cell r="C369">
            <v>50.09</v>
          </cell>
          <cell r="D369">
            <v>50.09</v>
          </cell>
        </row>
        <row r="370">
          <cell r="A370">
            <v>3221</v>
          </cell>
          <cell r="B370">
            <v>0</v>
          </cell>
          <cell r="C370">
            <v>50.09</v>
          </cell>
          <cell r="D370">
            <v>50.09</v>
          </cell>
        </row>
        <row r="371">
          <cell r="A371">
            <v>3230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3244</v>
          </cell>
          <cell r="B372">
            <v>0</v>
          </cell>
          <cell r="C372">
            <v>80.55</v>
          </cell>
          <cell r="D372">
            <v>80.55</v>
          </cell>
        </row>
        <row r="373">
          <cell r="A373">
            <v>3246</v>
          </cell>
          <cell r="B373">
            <v>78.03</v>
          </cell>
          <cell r="C373">
            <v>0</v>
          </cell>
          <cell r="D373">
            <v>78.03</v>
          </cell>
        </row>
        <row r="374">
          <cell r="A374">
            <v>3248</v>
          </cell>
          <cell r="B374">
            <v>19.63</v>
          </cell>
          <cell r="C374">
            <v>0</v>
          </cell>
          <cell r="D374">
            <v>19.63</v>
          </cell>
        </row>
        <row r="375">
          <cell r="A375">
            <v>3276</v>
          </cell>
          <cell r="B375">
            <v>26.44</v>
          </cell>
          <cell r="C375">
            <v>0</v>
          </cell>
          <cell r="D375">
            <v>26.44</v>
          </cell>
        </row>
        <row r="376">
          <cell r="A376">
            <v>3277</v>
          </cell>
          <cell r="B376">
            <v>0</v>
          </cell>
          <cell r="C376">
            <v>50.08</v>
          </cell>
          <cell r="D376">
            <v>50.08</v>
          </cell>
        </row>
        <row r="377">
          <cell r="A377">
            <v>3278</v>
          </cell>
          <cell r="B377">
            <v>13.25</v>
          </cell>
          <cell r="C377">
            <v>0</v>
          </cell>
          <cell r="D377">
            <v>13.25</v>
          </cell>
        </row>
        <row r="378">
          <cell r="A378">
            <v>3279</v>
          </cell>
          <cell r="B378">
            <v>13.25</v>
          </cell>
          <cell r="C378">
            <v>0</v>
          </cell>
          <cell r="D378">
            <v>13.25</v>
          </cell>
        </row>
        <row r="379">
          <cell r="A379">
            <v>3281</v>
          </cell>
          <cell r="B379">
            <v>53.32</v>
          </cell>
          <cell r="C379">
            <v>0</v>
          </cell>
          <cell r="D379">
            <v>53.32</v>
          </cell>
        </row>
        <row r="380">
          <cell r="A380">
            <v>3286</v>
          </cell>
          <cell r="B380">
            <v>0</v>
          </cell>
          <cell r="C380">
            <v>80.55</v>
          </cell>
          <cell r="D380">
            <v>80.55</v>
          </cell>
        </row>
        <row r="381">
          <cell r="A381">
            <v>3287</v>
          </cell>
          <cell r="B381">
            <v>0</v>
          </cell>
          <cell r="C381">
            <v>0</v>
          </cell>
          <cell r="D381">
            <v>0</v>
          </cell>
        </row>
        <row r="382">
          <cell r="A382">
            <v>3290</v>
          </cell>
          <cell r="B382">
            <v>0</v>
          </cell>
          <cell r="C382">
            <v>50.09</v>
          </cell>
          <cell r="D382">
            <v>50.09</v>
          </cell>
        </row>
        <row r="383">
          <cell r="A383">
            <v>3292</v>
          </cell>
          <cell r="B383">
            <v>0</v>
          </cell>
          <cell r="C383">
            <v>67.06</v>
          </cell>
          <cell r="D383">
            <v>67.06</v>
          </cell>
        </row>
        <row r="384">
          <cell r="A384">
            <v>3301</v>
          </cell>
          <cell r="B384">
            <v>0</v>
          </cell>
          <cell r="C384">
            <v>54.35</v>
          </cell>
          <cell r="D384">
            <v>54.35</v>
          </cell>
        </row>
        <row r="385">
          <cell r="A385">
            <v>3303</v>
          </cell>
          <cell r="B385">
            <v>0</v>
          </cell>
          <cell r="C385">
            <v>80.55</v>
          </cell>
          <cell r="D385">
            <v>80.55</v>
          </cell>
        </row>
        <row r="386">
          <cell r="A386">
            <v>3304</v>
          </cell>
          <cell r="B386">
            <v>0</v>
          </cell>
          <cell r="C386">
            <v>0</v>
          </cell>
          <cell r="D386">
            <v>0</v>
          </cell>
        </row>
        <row r="387">
          <cell r="A387">
            <v>3305</v>
          </cell>
          <cell r="B387">
            <v>0</v>
          </cell>
          <cell r="C387">
            <v>50.09</v>
          </cell>
          <cell r="D387">
            <v>50.09</v>
          </cell>
        </row>
        <row r="388">
          <cell r="A388">
            <v>3306</v>
          </cell>
          <cell r="B388">
            <v>0</v>
          </cell>
          <cell r="C388">
            <v>108.51</v>
          </cell>
          <cell r="D388">
            <v>108.51</v>
          </cell>
        </row>
        <row r="389">
          <cell r="A389">
            <v>3308</v>
          </cell>
          <cell r="B389">
            <v>0</v>
          </cell>
          <cell r="C389">
            <v>36</v>
          </cell>
          <cell r="D389">
            <v>36</v>
          </cell>
        </row>
        <row r="390">
          <cell r="A390">
            <v>3310</v>
          </cell>
          <cell r="B390">
            <v>0</v>
          </cell>
          <cell r="C390">
            <v>50.09</v>
          </cell>
          <cell r="D390">
            <v>50.09</v>
          </cell>
        </row>
        <row r="391">
          <cell r="A391">
            <v>3335</v>
          </cell>
          <cell r="B391">
            <v>0</v>
          </cell>
          <cell r="C391">
            <v>50.09</v>
          </cell>
          <cell r="D391">
            <v>50.09</v>
          </cell>
        </row>
        <row r="392">
          <cell r="A392">
            <v>3342</v>
          </cell>
          <cell r="B392">
            <v>0</v>
          </cell>
          <cell r="C392">
            <v>25.23</v>
          </cell>
          <cell r="D392">
            <v>25.23</v>
          </cell>
        </row>
        <row r="393">
          <cell r="A393">
            <v>3348</v>
          </cell>
          <cell r="B393">
            <v>0</v>
          </cell>
          <cell r="C393">
            <v>50.09</v>
          </cell>
          <cell r="D393">
            <v>50.09</v>
          </cell>
        </row>
        <row r="394">
          <cell r="A394">
            <v>3349</v>
          </cell>
          <cell r="B394">
            <v>0</v>
          </cell>
          <cell r="C394">
            <v>78.75</v>
          </cell>
          <cell r="D394">
            <v>78.75</v>
          </cell>
        </row>
        <row r="395">
          <cell r="A395">
            <v>3353</v>
          </cell>
          <cell r="B395">
            <v>0</v>
          </cell>
          <cell r="C395">
            <v>108.51</v>
          </cell>
          <cell r="D395">
            <v>108.51</v>
          </cell>
        </row>
        <row r="396">
          <cell r="A396">
            <v>3354</v>
          </cell>
          <cell r="B396">
            <v>0</v>
          </cell>
          <cell r="C396">
            <v>66.569999999999993</v>
          </cell>
          <cell r="D396">
            <v>66.569999999999993</v>
          </cell>
        </row>
        <row r="397">
          <cell r="A397">
            <v>3356</v>
          </cell>
          <cell r="B397">
            <v>0</v>
          </cell>
          <cell r="C397">
            <v>50.09</v>
          </cell>
          <cell r="D397">
            <v>50.09</v>
          </cell>
        </row>
        <row r="398">
          <cell r="A398">
            <v>3357</v>
          </cell>
          <cell r="B398">
            <v>23.51</v>
          </cell>
          <cell r="C398">
            <v>0</v>
          </cell>
          <cell r="D398">
            <v>23.51</v>
          </cell>
        </row>
        <row r="399">
          <cell r="A399">
            <v>3362</v>
          </cell>
          <cell r="B399">
            <v>13.26</v>
          </cell>
          <cell r="C399">
            <v>0</v>
          </cell>
          <cell r="D399">
            <v>13.26</v>
          </cell>
        </row>
        <row r="400">
          <cell r="A400">
            <v>3363</v>
          </cell>
          <cell r="B400">
            <v>0</v>
          </cell>
          <cell r="C400">
            <v>0</v>
          </cell>
          <cell r="D400">
            <v>0</v>
          </cell>
        </row>
        <row r="401">
          <cell r="A401">
            <v>3367</v>
          </cell>
          <cell r="B401">
            <v>19.63</v>
          </cell>
          <cell r="C401">
            <v>0</v>
          </cell>
          <cell r="D401">
            <v>19.63</v>
          </cell>
        </row>
        <row r="402">
          <cell r="A402">
            <v>3368</v>
          </cell>
          <cell r="B402">
            <v>19.63</v>
          </cell>
          <cell r="C402">
            <v>0</v>
          </cell>
          <cell r="D402">
            <v>19.63</v>
          </cell>
        </row>
        <row r="403">
          <cell r="A403">
            <v>3369</v>
          </cell>
          <cell r="B403">
            <v>0</v>
          </cell>
          <cell r="C403">
            <v>50.09</v>
          </cell>
          <cell r="D403">
            <v>50.09</v>
          </cell>
        </row>
        <row r="404">
          <cell r="A404">
            <v>3371</v>
          </cell>
          <cell r="B404">
            <v>0</v>
          </cell>
          <cell r="C404">
            <v>67.06</v>
          </cell>
          <cell r="D404">
            <v>67.06</v>
          </cell>
        </row>
        <row r="405">
          <cell r="A405">
            <v>3372</v>
          </cell>
          <cell r="B405">
            <v>26.44</v>
          </cell>
          <cell r="C405">
            <v>0</v>
          </cell>
          <cell r="D405">
            <v>26.44</v>
          </cell>
        </row>
        <row r="406">
          <cell r="A406">
            <v>3387</v>
          </cell>
          <cell r="B406">
            <v>13.25</v>
          </cell>
          <cell r="C406">
            <v>0</v>
          </cell>
          <cell r="D406">
            <v>13.25</v>
          </cell>
        </row>
        <row r="407">
          <cell r="A407">
            <v>3390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3391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3394</v>
          </cell>
          <cell r="B409">
            <v>0</v>
          </cell>
          <cell r="C409">
            <v>67.06</v>
          </cell>
          <cell r="D409">
            <v>67.06</v>
          </cell>
        </row>
        <row r="410">
          <cell r="A410">
            <v>3397</v>
          </cell>
          <cell r="B410">
            <v>0</v>
          </cell>
          <cell r="C410">
            <v>50.09</v>
          </cell>
          <cell r="D410">
            <v>50.09</v>
          </cell>
        </row>
        <row r="411">
          <cell r="A411">
            <v>4006</v>
          </cell>
          <cell r="B411">
            <v>0</v>
          </cell>
          <cell r="C411">
            <v>36.28</v>
          </cell>
          <cell r="D411">
            <v>36.28</v>
          </cell>
        </row>
        <row r="412">
          <cell r="A412">
            <v>4007</v>
          </cell>
          <cell r="B412">
            <v>0</v>
          </cell>
          <cell r="C412">
            <v>50.09</v>
          </cell>
          <cell r="D412">
            <v>50.09</v>
          </cell>
        </row>
        <row r="413">
          <cell r="A413">
            <v>4008</v>
          </cell>
          <cell r="B413">
            <v>26.44</v>
          </cell>
          <cell r="C413">
            <v>0</v>
          </cell>
          <cell r="D413">
            <v>26.44</v>
          </cell>
        </row>
        <row r="414">
          <cell r="A414">
            <v>4009</v>
          </cell>
          <cell r="B414">
            <v>0</v>
          </cell>
          <cell r="C414">
            <v>67.06</v>
          </cell>
          <cell r="D414">
            <v>67.06</v>
          </cell>
        </row>
        <row r="415">
          <cell r="A415">
            <v>4010</v>
          </cell>
          <cell r="B415">
            <v>0</v>
          </cell>
          <cell r="C415">
            <v>67.06</v>
          </cell>
          <cell r="D415">
            <v>67.06</v>
          </cell>
        </row>
        <row r="416">
          <cell r="A416">
            <v>4012</v>
          </cell>
          <cell r="B416">
            <v>23.51</v>
          </cell>
          <cell r="C416">
            <v>0</v>
          </cell>
          <cell r="D416">
            <v>23.51</v>
          </cell>
        </row>
        <row r="417">
          <cell r="A417">
            <v>4013</v>
          </cell>
          <cell r="B417">
            <v>23.51</v>
          </cell>
          <cell r="C417">
            <v>0</v>
          </cell>
          <cell r="D417">
            <v>23.51</v>
          </cell>
        </row>
        <row r="418">
          <cell r="A418">
            <v>4014</v>
          </cell>
          <cell r="B418">
            <v>0</v>
          </cell>
          <cell r="C418">
            <v>16.82</v>
          </cell>
          <cell r="D418">
            <v>16.82</v>
          </cell>
        </row>
        <row r="419">
          <cell r="A419">
            <v>4018</v>
          </cell>
          <cell r="B419">
            <v>0</v>
          </cell>
          <cell r="C419">
            <v>67.06</v>
          </cell>
          <cell r="D419">
            <v>67.06</v>
          </cell>
        </row>
        <row r="420">
          <cell r="A420">
            <v>4019</v>
          </cell>
          <cell r="B420">
            <v>26.44</v>
          </cell>
          <cell r="C420">
            <v>0</v>
          </cell>
          <cell r="D420">
            <v>26.44</v>
          </cell>
        </row>
        <row r="421">
          <cell r="A421">
            <v>4027</v>
          </cell>
          <cell r="B421">
            <v>0</v>
          </cell>
          <cell r="C421">
            <v>59.95</v>
          </cell>
          <cell r="D421">
            <v>59.95</v>
          </cell>
        </row>
        <row r="422">
          <cell r="A422">
            <v>4035</v>
          </cell>
          <cell r="B422">
            <v>0</v>
          </cell>
          <cell r="C422">
            <v>50.09</v>
          </cell>
          <cell r="D422">
            <v>50.09</v>
          </cell>
        </row>
        <row r="423">
          <cell r="A423">
            <v>4036</v>
          </cell>
          <cell r="B423">
            <v>0</v>
          </cell>
          <cell r="C423">
            <v>0</v>
          </cell>
          <cell r="D423">
            <v>0</v>
          </cell>
        </row>
        <row r="424">
          <cell r="A424">
            <v>4040</v>
          </cell>
          <cell r="B424">
            <v>0</v>
          </cell>
          <cell r="C424">
            <v>32.58</v>
          </cell>
          <cell r="D424">
            <v>32.58</v>
          </cell>
        </row>
        <row r="425">
          <cell r="A425">
            <v>4041</v>
          </cell>
          <cell r="B425">
            <v>0</v>
          </cell>
          <cell r="C425">
            <v>67.06</v>
          </cell>
          <cell r="D425">
            <v>67.06</v>
          </cell>
        </row>
        <row r="426">
          <cell r="A426">
            <v>4048</v>
          </cell>
          <cell r="B426">
            <v>0</v>
          </cell>
          <cell r="C426">
            <v>16.82</v>
          </cell>
          <cell r="D426">
            <v>16.82</v>
          </cell>
        </row>
        <row r="427">
          <cell r="A427">
            <v>4056</v>
          </cell>
          <cell r="B427">
            <v>0</v>
          </cell>
          <cell r="C427">
            <v>54.39</v>
          </cell>
          <cell r="D427">
            <v>54.39</v>
          </cell>
        </row>
        <row r="428">
          <cell r="A428">
            <v>4059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4060</v>
          </cell>
          <cell r="B429">
            <v>26.44</v>
          </cell>
          <cell r="C429">
            <v>0</v>
          </cell>
          <cell r="D429">
            <v>26.44</v>
          </cell>
        </row>
        <row r="430">
          <cell r="A430">
            <v>4068</v>
          </cell>
          <cell r="B430">
            <v>13.25</v>
          </cell>
          <cell r="C430">
            <v>0</v>
          </cell>
          <cell r="D430">
            <v>13.25</v>
          </cell>
        </row>
        <row r="431">
          <cell r="A431">
            <v>4071</v>
          </cell>
          <cell r="B431">
            <v>0</v>
          </cell>
          <cell r="C431">
            <v>33.630000000000003</v>
          </cell>
          <cell r="D431">
            <v>33.630000000000003</v>
          </cell>
        </row>
        <row r="432">
          <cell r="A432">
            <v>4077</v>
          </cell>
          <cell r="B432">
            <v>0</v>
          </cell>
          <cell r="C432">
            <v>49.67</v>
          </cell>
          <cell r="D432">
            <v>49.67</v>
          </cell>
        </row>
        <row r="433">
          <cell r="A433">
            <v>4078</v>
          </cell>
          <cell r="B433">
            <v>0</v>
          </cell>
          <cell r="C433">
            <v>50.09</v>
          </cell>
          <cell r="D433">
            <v>50.09</v>
          </cell>
        </row>
        <row r="434">
          <cell r="A434">
            <v>4079</v>
          </cell>
          <cell r="B434">
            <v>0</v>
          </cell>
          <cell r="C434">
            <v>12.14</v>
          </cell>
          <cell r="D434">
            <v>12.14</v>
          </cell>
        </row>
        <row r="435">
          <cell r="A435">
            <v>4080</v>
          </cell>
          <cell r="B435">
            <v>0</v>
          </cell>
          <cell r="C435">
            <v>50.09</v>
          </cell>
          <cell r="D435">
            <v>50.09</v>
          </cell>
        </row>
        <row r="436">
          <cell r="A436">
            <v>4081</v>
          </cell>
          <cell r="B436">
            <v>0</v>
          </cell>
          <cell r="C436">
            <v>50.09</v>
          </cell>
          <cell r="D436">
            <v>50.09</v>
          </cell>
        </row>
        <row r="437">
          <cell r="A437">
            <v>4082</v>
          </cell>
          <cell r="B437">
            <v>13.25</v>
          </cell>
          <cell r="C437">
            <v>0</v>
          </cell>
          <cell r="D437">
            <v>13.25</v>
          </cell>
        </row>
        <row r="438">
          <cell r="A438">
            <v>4085</v>
          </cell>
          <cell r="B438">
            <v>13.25</v>
          </cell>
          <cell r="C438">
            <v>0</v>
          </cell>
          <cell r="D438">
            <v>13.25</v>
          </cell>
        </row>
        <row r="439">
          <cell r="A439">
            <v>4088</v>
          </cell>
          <cell r="B439">
            <v>0</v>
          </cell>
          <cell r="C439">
            <v>80.55</v>
          </cell>
          <cell r="D439">
            <v>80.55</v>
          </cell>
        </row>
        <row r="440">
          <cell r="A440">
            <v>4089</v>
          </cell>
          <cell r="B440">
            <v>0</v>
          </cell>
          <cell r="C440">
            <v>50.09</v>
          </cell>
          <cell r="D440">
            <v>50.09</v>
          </cell>
        </row>
        <row r="441">
          <cell r="A441">
            <v>4092</v>
          </cell>
          <cell r="B441">
            <v>19.63</v>
          </cell>
          <cell r="C441">
            <v>0</v>
          </cell>
          <cell r="D441">
            <v>19.63</v>
          </cell>
        </row>
        <row r="442">
          <cell r="A442">
            <v>4093</v>
          </cell>
          <cell r="B442">
            <v>0</v>
          </cell>
          <cell r="C442">
            <v>50.09</v>
          </cell>
          <cell r="D442">
            <v>50.09</v>
          </cell>
        </row>
        <row r="443">
          <cell r="A443">
            <v>4094</v>
          </cell>
          <cell r="B443">
            <v>0</v>
          </cell>
          <cell r="C443">
            <v>80.55</v>
          </cell>
          <cell r="D443">
            <v>80.55</v>
          </cell>
        </row>
        <row r="444">
          <cell r="A444">
            <v>4099</v>
          </cell>
          <cell r="B444">
            <v>26.44</v>
          </cell>
          <cell r="C444">
            <v>0</v>
          </cell>
          <cell r="D444">
            <v>26.44</v>
          </cell>
        </row>
        <row r="445">
          <cell r="A445">
            <v>4101</v>
          </cell>
          <cell r="B445">
            <v>19.63</v>
          </cell>
          <cell r="C445">
            <v>0</v>
          </cell>
          <cell r="D445">
            <v>19.63</v>
          </cell>
        </row>
        <row r="446">
          <cell r="A446">
            <v>4102</v>
          </cell>
          <cell r="B446">
            <v>19.63</v>
          </cell>
          <cell r="C446">
            <v>0</v>
          </cell>
          <cell r="D446">
            <v>19.63</v>
          </cell>
        </row>
        <row r="447">
          <cell r="A447">
            <v>4104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4106</v>
          </cell>
          <cell r="B448">
            <v>19.63</v>
          </cell>
          <cell r="C448">
            <v>0</v>
          </cell>
          <cell r="D448">
            <v>19.63</v>
          </cell>
        </row>
        <row r="449">
          <cell r="A449">
            <v>4107</v>
          </cell>
          <cell r="B449">
            <v>19.63</v>
          </cell>
          <cell r="C449">
            <v>0</v>
          </cell>
          <cell r="D449">
            <v>19.63</v>
          </cell>
        </row>
        <row r="450">
          <cell r="A450">
            <v>4112</v>
          </cell>
          <cell r="B450">
            <v>6.63</v>
          </cell>
          <cell r="C450">
            <v>0</v>
          </cell>
          <cell r="D450">
            <v>6.63</v>
          </cell>
        </row>
        <row r="451">
          <cell r="A451">
            <v>4113</v>
          </cell>
          <cell r="B451">
            <v>13.25</v>
          </cell>
          <cell r="C451">
            <v>0</v>
          </cell>
          <cell r="D451">
            <v>13.25</v>
          </cell>
        </row>
        <row r="452">
          <cell r="A452">
            <v>4118</v>
          </cell>
          <cell r="B452">
            <v>36.1</v>
          </cell>
          <cell r="C452">
            <v>0</v>
          </cell>
          <cell r="D452">
            <v>36.1</v>
          </cell>
        </row>
        <row r="453">
          <cell r="A453">
            <v>4119</v>
          </cell>
          <cell r="B453">
            <v>19.63</v>
          </cell>
          <cell r="C453">
            <v>0</v>
          </cell>
          <cell r="D453">
            <v>19.63</v>
          </cell>
        </row>
        <row r="454">
          <cell r="A454">
            <v>4120</v>
          </cell>
          <cell r="B454">
            <v>0</v>
          </cell>
          <cell r="C454">
            <v>78.75</v>
          </cell>
          <cell r="D454">
            <v>78.75</v>
          </cell>
        </row>
        <row r="455">
          <cell r="A455">
            <v>4122</v>
          </cell>
          <cell r="B455">
            <v>13.25</v>
          </cell>
          <cell r="C455">
            <v>0</v>
          </cell>
          <cell r="D455">
            <v>13.25</v>
          </cell>
        </row>
        <row r="456">
          <cell r="A456">
            <v>4125</v>
          </cell>
          <cell r="B456">
            <v>4.75</v>
          </cell>
          <cell r="C456">
            <v>0</v>
          </cell>
          <cell r="D456">
            <v>4.75</v>
          </cell>
        </row>
        <row r="457">
          <cell r="A457">
            <v>4126</v>
          </cell>
          <cell r="B457">
            <v>0</v>
          </cell>
          <cell r="C457">
            <v>49.67</v>
          </cell>
          <cell r="D457">
            <v>49.67</v>
          </cell>
        </row>
        <row r="458">
          <cell r="A458">
            <v>4133</v>
          </cell>
          <cell r="B458">
            <v>13.25</v>
          </cell>
          <cell r="C458">
            <v>0</v>
          </cell>
          <cell r="D458">
            <v>13.25</v>
          </cell>
        </row>
        <row r="459">
          <cell r="A459">
            <v>4135</v>
          </cell>
          <cell r="B459">
            <v>5.3</v>
          </cell>
          <cell r="C459">
            <v>0</v>
          </cell>
          <cell r="D459">
            <v>5.3</v>
          </cell>
        </row>
        <row r="460">
          <cell r="A460">
            <v>4137</v>
          </cell>
          <cell r="B460">
            <v>19.63</v>
          </cell>
          <cell r="C460">
            <v>0</v>
          </cell>
          <cell r="D460">
            <v>19.63</v>
          </cell>
        </row>
        <row r="461">
          <cell r="A461">
            <v>4139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4142</v>
          </cell>
          <cell r="B462">
            <v>19.63</v>
          </cell>
          <cell r="C462">
            <v>0</v>
          </cell>
          <cell r="D462">
            <v>19.63</v>
          </cell>
        </row>
        <row r="463">
          <cell r="A463">
            <v>4144</v>
          </cell>
          <cell r="B463">
            <v>0</v>
          </cell>
          <cell r="C463">
            <v>35.93</v>
          </cell>
          <cell r="D463">
            <v>35.93</v>
          </cell>
        </row>
        <row r="464">
          <cell r="A464">
            <v>4145</v>
          </cell>
          <cell r="B464">
            <v>19.63</v>
          </cell>
          <cell r="C464">
            <v>0</v>
          </cell>
          <cell r="D464">
            <v>19.63</v>
          </cell>
        </row>
        <row r="465">
          <cell r="A465">
            <v>4149</v>
          </cell>
          <cell r="B465">
            <v>0</v>
          </cell>
          <cell r="C465">
            <v>50.09</v>
          </cell>
          <cell r="D465">
            <v>50.09</v>
          </cell>
        </row>
        <row r="466">
          <cell r="A466">
            <v>4150</v>
          </cell>
          <cell r="B466">
            <v>19.63</v>
          </cell>
          <cell r="C466">
            <v>0</v>
          </cell>
          <cell r="D466">
            <v>19.63</v>
          </cell>
        </row>
        <row r="467">
          <cell r="A467">
            <v>4151</v>
          </cell>
          <cell r="B467">
            <v>0</v>
          </cell>
          <cell r="C467">
            <v>36.28</v>
          </cell>
          <cell r="D467">
            <v>36.28</v>
          </cell>
        </row>
        <row r="468">
          <cell r="A468">
            <v>4152</v>
          </cell>
          <cell r="B468">
            <v>0</v>
          </cell>
          <cell r="C468">
            <v>50.09</v>
          </cell>
          <cell r="D468">
            <v>50.09</v>
          </cell>
        </row>
        <row r="469">
          <cell r="A469">
            <v>4154</v>
          </cell>
          <cell r="B469">
            <v>0</v>
          </cell>
          <cell r="C469">
            <v>50.09</v>
          </cell>
          <cell r="D469">
            <v>50.09</v>
          </cell>
        </row>
        <row r="470">
          <cell r="A470">
            <v>4155</v>
          </cell>
          <cell r="B470">
            <v>0</v>
          </cell>
          <cell r="C470">
            <v>50.09</v>
          </cell>
          <cell r="D470">
            <v>50.09</v>
          </cell>
        </row>
        <row r="471">
          <cell r="A471">
            <v>4156</v>
          </cell>
          <cell r="B471">
            <v>0</v>
          </cell>
          <cell r="C471">
            <v>80.55</v>
          </cell>
          <cell r="D471">
            <v>80.55</v>
          </cell>
        </row>
        <row r="472">
          <cell r="A472">
            <v>4157</v>
          </cell>
          <cell r="B472">
            <v>0</v>
          </cell>
          <cell r="C472">
            <v>50.09</v>
          </cell>
          <cell r="D472">
            <v>50.09</v>
          </cell>
        </row>
        <row r="473">
          <cell r="A473">
            <v>4158</v>
          </cell>
          <cell r="B473">
            <v>0</v>
          </cell>
          <cell r="C473">
            <v>50.09</v>
          </cell>
          <cell r="D473">
            <v>50.09</v>
          </cell>
        </row>
        <row r="474">
          <cell r="A474">
            <v>4166</v>
          </cell>
          <cell r="B474">
            <v>13.25</v>
          </cell>
          <cell r="C474">
            <v>0</v>
          </cell>
          <cell r="D474">
            <v>13.25</v>
          </cell>
        </row>
        <row r="475">
          <cell r="A475">
            <v>4169</v>
          </cell>
          <cell r="B475">
            <v>0</v>
          </cell>
          <cell r="C475">
            <v>50.09</v>
          </cell>
          <cell r="D475">
            <v>50.09</v>
          </cell>
        </row>
        <row r="476">
          <cell r="A476">
            <v>4170</v>
          </cell>
          <cell r="B476">
            <v>19.63</v>
          </cell>
          <cell r="C476">
            <v>0</v>
          </cell>
          <cell r="D476">
            <v>19.63</v>
          </cell>
        </row>
        <row r="477">
          <cell r="A477">
            <v>4171</v>
          </cell>
          <cell r="B477">
            <v>0</v>
          </cell>
          <cell r="C477">
            <v>36.28</v>
          </cell>
          <cell r="D477">
            <v>36.28</v>
          </cell>
        </row>
        <row r="478">
          <cell r="A478">
            <v>4172</v>
          </cell>
          <cell r="B478">
            <v>0</v>
          </cell>
          <cell r="C478">
            <v>16.809999999999999</v>
          </cell>
          <cell r="D478">
            <v>16.809999999999999</v>
          </cell>
        </row>
        <row r="479">
          <cell r="A479">
            <v>4177</v>
          </cell>
          <cell r="B479">
            <v>0</v>
          </cell>
          <cell r="C479">
            <v>50.09</v>
          </cell>
          <cell r="D479">
            <v>50.09</v>
          </cell>
        </row>
        <row r="480">
          <cell r="A480">
            <v>4179</v>
          </cell>
          <cell r="B480">
            <v>19.63</v>
          </cell>
          <cell r="C480">
            <v>0</v>
          </cell>
          <cell r="D480">
            <v>19.63</v>
          </cell>
        </row>
        <row r="481">
          <cell r="A481">
            <v>4182</v>
          </cell>
          <cell r="B481">
            <v>0</v>
          </cell>
          <cell r="C481">
            <v>0</v>
          </cell>
          <cell r="D481">
            <v>0</v>
          </cell>
        </row>
        <row r="482">
          <cell r="A482">
            <v>4184</v>
          </cell>
          <cell r="B482">
            <v>13.96</v>
          </cell>
          <cell r="C482">
            <v>0</v>
          </cell>
          <cell r="D482">
            <v>13.96</v>
          </cell>
        </row>
        <row r="483">
          <cell r="A483">
            <v>4193</v>
          </cell>
          <cell r="B483">
            <v>0</v>
          </cell>
          <cell r="C483">
            <v>54.39</v>
          </cell>
          <cell r="D483">
            <v>54.39</v>
          </cell>
        </row>
        <row r="484">
          <cell r="A484">
            <v>4194</v>
          </cell>
          <cell r="B484">
            <v>0</v>
          </cell>
          <cell r="C484">
            <v>50.09</v>
          </cell>
          <cell r="D484">
            <v>50.09</v>
          </cell>
        </row>
        <row r="485">
          <cell r="A485">
            <v>4195</v>
          </cell>
          <cell r="B485">
            <v>19.63</v>
          </cell>
          <cell r="C485">
            <v>0</v>
          </cell>
          <cell r="D485">
            <v>19.63</v>
          </cell>
        </row>
        <row r="486">
          <cell r="A486">
            <v>4196</v>
          </cell>
          <cell r="B486">
            <v>13.16</v>
          </cell>
          <cell r="C486">
            <v>0</v>
          </cell>
          <cell r="D486">
            <v>13.16</v>
          </cell>
        </row>
        <row r="487">
          <cell r="A487">
            <v>4198</v>
          </cell>
          <cell r="B487">
            <v>0</v>
          </cell>
          <cell r="C487">
            <v>50.09</v>
          </cell>
          <cell r="D487">
            <v>50.09</v>
          </cell>
        </row>
        <row r="488">
          <cell r="A488">
            <v>4205</v>
          </cell>
          <cell r="B488">
            <v>19.63</v>
          </cell>
          <cell r="C488">
            <v>0</v>
          </cell>
          <cell r="D488">
            <v>19.63</v>
          </cell>
        </row>
        <row r="489">
          <cell r="A489">
            <v>4206</v>
          </cell>
          <cell r="B489">
            <v>19.63</v>
          </cell>
          <cell r="C489">
            <v>0</v>
          </cell>
          <cell r="D489">
            <v>19.63</v>
          </cell>
        </row>
        <row r="490">
          <cell r="A490">
            <v>4207</v>
          </cell>
          <cell r="B490">
            <v>0</v>
          </cell>
          <cell r="C490">
            <v>50.09</v>
          </cell>
          <cell r="D490">
            <v>50.09</v>
          </cell>
        </row>
        <row r="491">
          <cell r="A491">
            <v>4223</v>
          </cell>
          <cell r="B491">
            <v>0</v>
          </cell>
          <cell r="C491">
            <v>36.28</v>
          </cell>
          <cell r="D491">
            <v>36.28</v>
          </cell>
        </row>
        <row r="492">
          <cell r="A492">
            <v>4226</v>
          </cell>
          <cell r="B492">
            <v>0</v>
          </cell>
          <cell r="C492">
            <v>50.09</v>
          </cell>
          <cell r="D492">
            <v>50.09</v>
          </cell>
        </row>
        <row r="493">
          <cell r="A493">
            <v>4230</v>
          </cell>
          <cell r="B493">
            <v>19.63</v>
          </cell>
          <cell r="C493">
            <v>0</v>
          </cell>
          <cell r="D493">
            <v>19.63</v>
          </cell>
        </row>
        <row r="494">
          <cell r="A494">
            <v>4232</v>
          </cell>
          <cell r="B494">
            <v>0</v>
          </cell>
          <cell r="C494">
            <v>78.75</v>
          </cell>
          <cell r="D494">
            <v>78.75</v>
          </cell>
        </row>
        <row r="495">
          <cell r="A495">
            <v>4234</v>
          </cell>
          <cell r="B495">
            <v>0</v>
          </cell>
          <cell r="C495">
            <v>50.09</v>
          </cell>
          <cell r="D495">
            <v>50.09</v>
          </cell>
        </row>
        <row r="496">
          <cell r="A496">
            <v>4235</v>
          </cell>
          <cell r="B496">
            <v>6.63</v>
          </cell>
          <cell r="C496">
            <v>0</v>
          </cell>
          <cell r="D496">
            <v>6.63</v>
          </cell>
        </row>
        <row r="497">
          <cell r="A497">
            <v>4237</v>
          </cell>
          <cell r="B497">
            <v>0</v>
          </cell>
          <cell r="C497">
            <v>36.28</v>
          </cell>
          <cell r="D497">
            <v>36.28</v>
          </cell>
        </row>
        <row r="498">
          <cell r="A498">
            <v>4238</v>
          </cell>
          <cell r="B498">
            <v>0</v>
          </cell>
          <cell r="C498">
            <v>38.28</v>
          </cell>
          <cell r="D498">
            <v>38.28</v>
          </cell>
        </row>
        <row r="499">
          <cell r="A499">
            <v>4239</v>
          </cell>
          <cell r="B499">
            <v>0</v>
          </cell>
          <cell r="C499">
            <v>36.28</v>
          </cell>
          <cell r="D499">
            <v>36.28</v>
          </cell>
        </row>
        <row r="500">
          <cell r="A500">
            <v>4242</v>
          </cell>
          <cell r="B500">
            <v>0</v>
          </cell>
          <cell r="C500">
            <v>50.09</v>
          </cell>
          <cell r="D500">
            <v>50.09</v>
          </cell>
        </row>
        <row r="501">
          <cell r="A501">
            <v>4245</v>
          </cell>
          <cell r="B501">
            <v>30.77</v>
          </cell>
          <cell r="C501">
            <v>0</v>
          </cell>
          <cell r="D501">
            <v>30.77</v>
          </cell>
        </row>
        <row r="502">
          <cell r="A502">
            <v>4247</v>
          </cell>
          <cell r="B502">
            <v>0</v>
          </cell>
          <cell r="C502">
            <v>3.53</v>
          </cell>
          <cell r="D502">
            <v>3.53</v>
          </cell>
        </row>
        <row r="503">
          <cell r="A503">
            <v>4255</v>
          </cell>
          <cell r="B503">
            <v>13.25</v>
          </cell>
          <cell r="C503">
            <v>0</v>
          </cell>
          <cell r="D503">
            <v>13.25</v>
          </cell>
        </row>
        <row r="504">
          <cell r="A504">
            <v>4257</v>
          </cell>
          <cell r="B504">
            <v>0</v>
          </cell>
          <cell r="C504">
            <v>50.09</v>
          </cell>
          <cell r="D504">
            <v>50.09</v>
          </cell>
        </row>
        <row r="505">
          <cell r="A505">
            <v>4270</v>
          </cell>
          <cell r="B505">
            <v>0</v>
          </cell>
          <cell r="C505">
            <v>0</v>
          </cell>
          <cell r="D505">
            <v>0</v>
          </cell>
        </row>
        <row r="506">
          <cell r="A506">
            <v>4278</v>
          </cell>
          <cell r="B506">
            <v>14.06</v>
          </cell>
          <cell r="C506">
            <v>0</v>
          </cell>
          <cell r="D506">
            <v>14.06</v>
          </cell>
        </row>
        <row r="507">
          <cell r="A507">
            <v>4279</v>
          </cell>
          <cell r="B507">
            <v>19.63</v>
          </cell>
          <cell r="C507">
            <v>0</v>
          </cell>
          <cell r="D507">
            <v>19.63</v>
          </cell>
        </row>
        <row r="508">
          <cell r="A508">
            <v>4280</v>
          </cell>
          <cell r="B508">
            <v>19.63</v>
          </cell>
          <cell r="C508">
            <v>0</v>
          </cell>
          <cell r="D508">
            <v>19.63</v>
          </cell>
        </row>
        <row r="509">
          <cell r="A509">
            <v>4282</v>
          </cell>
          <cell r="B509">
            <v>0</v>
          </cell>
          <cell r="C509">
            <v>50.28</v>
          </cell>
          <cell r="D509">
            <v>50.28</v>
          </cell>
        </row>
        <row r="510">
          <cell r="A510">
            <v>4283</v>
          </cell>
          <cell r="B510">
            <v>0</v>
          </cell>
          <cell r="C510">
            <v>33.630000000000003</v>
          </cell>
          <cell r="D510">
            <v>33.630000000000003</v>
          </cell>
        </row>
        <row r="511">
          <cell r="A511">
            <v>4284</v>
          </cell>
          <cell r="B511">
            <v>0</v>
          </cell>
          <cell r="C511">
            <v>12.14</v>
          </cell>
          <cell r="D511">
            <v>12.14</v>
          </cell>
        </row>
        <row r="512">
          <cell r="A512">
            <v>4285</v>
          </cell>
          <cell r="B512">
            <v>14.06</v>
          </cell>
          <cell r="C512">
            <v>0</v>
          </cell>
          <cell r="D512">
            <v>14.06</v>
          </cell>
        </row>
        <row r="513">
          <cell r="A513">
            <v>4286</v>
          </cell>
          <cell r="B513">
            <v>0</v>
          </cell>
          <cell r="C513">
            <v>24.27</v>
          </cell>
          <cell r="D513">
            <v>24.27</v>
          </cell>
        </row>
        <row r="514">
          <cell r="A514">
            <v>4306</v>
          </cell>
          <cell r="B514">
            <v>0</v>
          </cell>
          <cell r="C514">
            <v>36.28</v>
          </cell>
          <cell r="D514">
            <v>36.28</v>
          </cell>
        </row>
        <row r="515">
          <cell r="A515">
            <v>4307</v>
          </cell>
          <cell r="B515">
            <v>0</v>
          </cell>
          <cell r="C515">
            <v>36.28</v>
          </cell>
          <cell r="D515">
            <v>36.28</v>
          </cell>
        </row>
        <row r="516">
          <cell r="A516">
            <v>4312</v>
          </cell>
          <cell r="B516">
            <v>13.25</v>
          </cell>
          <cell r="C516">
            <v>0</v>
          </cell>
          <cell r="D516">
            <v>13.25</v>
          </cell>
        </row>
        <row r="517">
          <cell r="A517">
            <v>4319</v>
          </cell>
          <cell r="B517">
            <v>14.06</v>
          </cell>
          <cell r="C517">
            <v>0</v>
          </cell>
          <cell r="D517">
            <v>14.06</v>
          </cell>
        </row>
        <row r="518">
          <cell r="A518">
            <v>4327</v>
          </cell>
          <cell r="B518">
            <v>13.25</v>
          </cell>
          <cell r="C518">
            <v>0</v>
          </cell>
          <cell r="D518">
            <v>13.25</v>
          </cell>
        </row>
        <row r="519">
          <cell r="A519">
            <v>4331</v>
          </cell>
          <cell r="B519">
            <v>19.63</v>
          </cell>
          <cell r="C519">
            <v>0</v>
          </cell>
          <cell r="D519">
            <v>19.63</v>
          </cell>
        </row>
        <row r="520">
          <cell r="A520">
            <v>4332</v>
          </cell>
          <cell r="B520">
            <v>19.63</v>
          </cell>
          <cell r="C520">
            <v>0</v>
          </cell>
          <cell r="D520">
            <v>19.63</v>
          </cell>
        </row>
        <row r="521">
          <cell r="A521">
            <v>4333</v>
          </cell>
          <cell r="B521">
            <v>19.63</v>
          </cell>
          <cell r="C521">
            <v>0</v>
          </cell>
          <cell r="D521">
            <v>19.63</v>
          </cell>
        </row>
        <row r="522">
          <cell r="A522">
            <v>4335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4336</v>
          </cell>
          <cell r="B523">
            <v>0</v>
          </cell>
          <cell r="C523">
            <v>50.09</v>
          </cell>
          <cell r="D523">
            <v>50.09</v>
          </cell>
        </row>
        <row r="524">
          <cell r="A524">
            <v>4337</v>
          </cell>
          <cell r="B524">
            <v>0</v>
          </cell>
          <cell r="C524">
            <v>36.28</v>
          </cell>
          <cell r="D524">
            <v>36.28</v>
          </cell>
        </row>
        <row r="525">
          <cell r="A525">
            <v>4340</v>
          </cell>
          <cell r="B525">
            <v>0</v>
          </cell>
          <cell r="C525">
            <v>50.09</v>
          </cell>
          <cell r="D525">
            <v>50.09</v>
          </cell>
        </row>
        <row r="526">
          <cell r="A526">
            <v>4342</v>
          </cell>
          <cell r="B526">
            <v>13.96</v>
          </cell>
          <cell r="C526">
            <v>0</v>
          </cell>
          <cell r="D526">
            <v>13.96</v>
          </cell>
        </row>
        <row r="527">
          <cell r="A527">
            <v>4346</v>
          </cell>
          <cell r="B527">
            <v>19.63</v>
          </cell>
          <cell r="C527">
            <v>0</v>
          </cell>
          <cell r="D527">
            <v>19.63</v>
          </cell>
        </row>
        <row r="528">
          <cell r="A528">
            <v>4348</v>
          </cell>
          <cell r="B528">
            <v>19.63</v>
          </cell>
          <cell r="C528">
            <v>0</v>
          </cell>
          <cell r="D528">
            <v>19.63</v>
          </cell>
        </row>
        <row r="529">
          <cell r="A529">
            <v>4356</v>
          </cell>
          <cell r="B529">
            <v>0</v>
          </cell>
          <cell r="C529">
            <v>0</v>
          </cell>
          <cell r="D529">
            <v>0</v>
          </cell>
        </row>
        <row r="530">
          <cell r="A530">
            <v>4359</v>
          </cell>
          <cell r="B530">
            <v>0</v>
          </cell>
          <cell r="C530">
            <v>49.67</v>
          </cell>
          <cell r="D530">
            <v>49.67</v>
          </cell>
        </row>
        <row r="531">
          <cell r="A531">
            <v>4361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4362</v>
          </cell>
          <cell r="B532">
            <v>13.79</v>
          </cell>
          <cell r="C532">
            <v>0</v>
          </cell>
          <cell r="D532">
            <v>13.79</v>
          </cell>
        </row>
        <row r="533">
          <cell r="A533">
            <v>4373</v>
          </cell>
          <cell r="B533">
            <v>14.06</v>
          </cell>
          <cell r="C533">
            <v>0</v>
          </cell>
          <cell r="D533">
            <v>14.06</v>
          </cell>
        </row>
        <row r="534">
          <cell r="A534">
            <v>4374</v>
          </cell>
          <cell r="B534">
            <v>0</v>
          </cell>
          <cell r="C534">
            <v>36.28</v>
          </cell>
          <cell r="D534">
            <v>36.28</v>
          </cell>
        </row>
        <row r="535">
          <cell r="A535">
            <v>4376</v>
          </cell>
          <cell r="B535">
            <v>0</v>
          </cell>
          <cell r="C535">
            <v>36.28</v>
          </cell>
          <cell r="D535">
            <v>36.28</v>
          </cell>
        </row>
        <row r="536">
          <cell r="A536">
            <v>4378</v>
          </cell>
          <cell r="B536">
            <v>0</v>
          </cell>
          <cell r="C536">
            <v>35.93</v>
          </cell>
          <cell r="D536">
            <v>35.93</v>
          </cell>
        </row>
        <row r="537">
          <cell r="A537">
            <v>4379</v>
          </cell>
          <cell r="B537">
            <v>0</v>
          </cell>
          <cell r="C537">
            <v>24.27</v>
          </cell>
          <cell r="D537">
            <v>24.27</v>
          </cell>
        </row>
        <row r="538">
          <cell r="A538">
            <v>4383</v>
          </cell>
          <cell r="B538">
            <v>19.63</v>
          </cell>
          <cell r="C538">
            <v>0</v>
          </cell>
          <cell r="D538">
            <v>19.63</v>
          </cell>
        </row>
        <row r="539">
          <cell r="A539">
            <v>4386</v>
          </cell>
          <cell r="B539">
            <v>14.06</v>
          </cell>
          <cell r="C539">
            <v>0</v>
          </cell>
          <cell r="D539">
            <v>14.06</v>
          </cell>
        </row>
        <row r="540">
          <cell r="A540">
            <v>4391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4395</v>
          </cell>
          <cell r="B541">
            <v>19.63</v>
          </cell>
          <cell r="C541">
            <v>0</v>
          </cell>
          <cell r="D541">
            <v>19.63</v>
          </cell>
        </row>
        <row r="542">
          <cell r="A542">
            <v>4398</v>
          </cell>
          <cell r="B542">
            <v>0</v>
          </cell>
          <cell r="C542">
            <v>57.71</v>
          </cell>
          <cell r="D542">
            <v>57.71</v>
          </cell>
        </row>
        <row r="543">
          <cell r="A543">
            <v>4401</v>
          </cell>
          <cell r="B543">
            <v>13.81</v>
          </cell>
          <cell r="C543">
            <v>0</v>
          </cell>
          <cell r="D543">
            <v>13.81</v>
          </cell>
        </row>
        <row r="544">
          <cell r="A544">
            <v>4406</v>
          </cell>
          <cell r="B544">
            <v>14.06</v>
          </cell>
          <cell r="C544">
            <v>0</v>
          </cell>
          <cell r="D544">
            <v>14.06</v>
          </cell>
        </row>
        <row r="545">
          <cell r="A545">
            <v>4411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4412</v>
          </cell>
          <cell r="B546">
            <v>0</v>
          </cell>
          <cell r="C546">
            <v>36.28</v>
          </cell>
          <cell r="D546">
            <v>36.28</v>
          </cell>
        </row>
        <row r="547">
          <cell r="A547">
            <v>4429</v>
          </cell>
          <cell r="B547">
            <v>0</v>
          </cell>
          <cell r="C547">
            <v>0</v>
          </cell>
          <cell r="D547">
            <v>0</v>
          </cell>
        </row>
        <row r="548">
          <cell r="A548">
            <v>4430</v>
          </cell>
          <cell r="B548">
            <v>14.06</v>
          </cell>
          <cell r="C548">
            <v>0</v>
          </cell>
          <cell r="D548">
            <v>14.06</v>
          </cell>
        </row>
        <row r="549">
          <cell r="A549">
            <v>4477</v>
          </cell>
          <cell r="B549">
            <v>0</v>
          </cell>
          <cell r="C549">
            <v>50.09</v>
          </cell>
          <cell r="D549">
            <v>50.09</v>
          </cell>
        </row>
        <row r="550">
          <cell r="A550">
            <v>4493</v>
          </cell>
          <cell r="B550">
            <v>0</v>
          </cell>
          <cell r="C550">
            <v>29.14</v>
          </cell>
          <cell r="D550">
            <v>29.14</v>
          </cell>
        </row>
        <row r="551">
          <cell r="A551">
            <v>4504</v>
          </cell>
          <cell r="B551">
            <v>9.5</v>
          </cell>
          <cell r="C551">
            <v>0</v>
          </cell>
          <cell r="D551">
            <v>9.5</v>
          </cell>
        </row>
        <row r="552">
          <cell r="A552">
            <v>4505</v>
          </cell>
          <cell r="B552">
            <v>0</v>
          </cell>
          <cell r="C552">
            <v>24.06</v>
          </cell>
          <cell r="D552">
            <v>24.06</v>
          </cell>
        </row>
        <row r="553">
          <cell r="A553">
            <v>4516</v>
          </cell>
          <cell r="B553">
            <v>0</v>
          </cell>
          <cell r="C553">
            <v>57.71</v>
          </cell>
          <cell r="D553">
            <v>57.71</v>
          </cell>
        </row>
        <row r="554">
          <cell r="A554">
            <v>4521</v>
          </cell>
          <cell r="B554">
            <v>0</v>
          </cell>
          <cell r="C554">
            <v>57.7</v>
          </cell>
          <cell r="D554">
            <v>57.7</v>
          </cell>
        </row>
        <row r="555">
          <cell r="A555">
            <v>4522</v>
          </cell>
          <cell r="B555">
            <v>9.31</v>
          </cell>
          <cell r="C555">
            <v>0</v>
          </cell>
          <cell r="D555">
            <v>9.31</v>
          </cell>
        </row>
        <row r="556">
          <cell r="A556">
            <v>4523</v>
          </cell>
          <cell r="B556">
            <v>0</v>
          </cell>
          <cell r="C556">
            <v>0</v>
          </cell>
          <cell r="D556">
            <v>0</v>
          </cell>
        </row>
        <row r="557">
          <cell r="A557">
            <v>4524</v>
          </cell>
          <cell r="B557">
            <v>19.63</v>
          </cell>
          <cell r="C557">
            <v>0</v>
          </cell>
          <cell r="D557">
            <v>19.63</v>
          </cell>
        </row>
        <row r="558">
          <cell r="A558">
            <v>4527</v>
          </cell>
          <cell r="B558">
            <v>0</v>
          </cell>
          <cell r="C558">
            <v>35.93</v>
          </cell>
          <cell r="D558">
            <v>35.93</v>
          </cell>
        </row>
        <row r="559">
          <cell r="A559">
            <v>4532</v>
          </cell>
          <cell r="B559">
            <v>9.1199999999999992</v>
          </cell>
          <cell r="C559">
            <v>0</v>
          </cell>
          <cell r="D559">
            <v>9.1199999999999992</v>
          </cell>
        </row>
        <row r="560">
          <cell r="A560">
            <v>4534</v>
          </cell>
          <cell r="B560">
            <v>0</v>
          </cell>
          <cell r="C560">
            <v>13.16</v>
          </cell>
          <cell r="D560">
            <v>13.16</v>
          </cell>
        </row>
        <row r="561">
          <cell r="A561">
            <v>4535</v>
          </cell>
          <cell r="B561">
            <v>3.8</v>
          </cell>
          <cell r="C561">
            <v>0</v>
          </cell>
          <cell r="D561">
            <v>3.8</v>
          </cell>
        </row>
        <row r="562">
          <cell r="A562">
            <v>4537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4541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4542</v>
          </cell>
          <cell r="B564">
            <v>0</v>
          </cell>
          <cell r="C564">
            <v>91.96</v>
          </cell>
          <cell r="D564">
            <v>91.96</v>
          </cell>
        </row>
        <row r="565">
          <cell r="A565">
            <v>4544</v>
          </cell>
          <cell r="B565">
            <v>13.25</v>
          </cell>
          <cell r="C565">
            <v>0</v>
          </cell>
          <cell r="D565">
            <v>13.25</v>
          </cell>
        </row>
        <row r="566">
          <cell r="A566">
            <v>4546</v>
          </cell>
          <cell r="B566">
            <v>0</v>
          </cell>
          <cell r="C566">
            <v>0</v>
          </cell>
          <cell r="D566">
            <v>0</v>
          </cell>
        </row>
        <row r="567">
          <cell r="A567">
            <v>4548</v>
          </cell>
          <cell r="B567">
            <v>19.63</v>
          </cell>
          <cell r="C567">
            <v>0</v>
          </cell>
          <cell r="D567">
            <v>19.63</v>
          </cell>
        </row>
        <row r="568">
          <cell r="A568">
            <v>4549</v>
          </cell>
          <cell r="B568">
            <v>19.63</v>
          </cell>
          <cell r="C568">
            <v>0</v>
          </cell>
          <cell r="D568">
            <v>19.63</v>
          </cell>
        </row>
        <row r="569">
          <cell r="A569">
            <v>4560</v>
          </cell>
          <cell r="B569">
            <v>19.63</v>
          </cell>
          <cell r="C569">
            <v>0</v>
          </cell>
          <cell r="D569">
            <v>19.63</v>
          </cell>
        </row>
        <row r="570">
          <cell r="A570">
            <v>4561</v>
          </cell>
          <cell r="B570">
            <v>0</v>
          </cell>
          <cell r="C570">
            <v>0</v>
          </cell>
          <cell r="D570">
            <v>0</v>
          </cell>
        </row>
        <row r="571">
          <cell r="A571">
            <v>4562</v>
          </cell>
          <cell r="B571">
            <v>0</v>
          </cell>
          <cell r="C571">
            <v>38.99</v>
          </cell>
          <cell r="D571">
            <v>38.99</v>
          </cell>
        </row>
        <row r="572">
          <cell r="A572">
            <v>4563</v>
          </cell>
          <cell r="B572">
            <v>9.5</v>
          </cell>
          <cell r="C572">
            <v>0</v>
          </cell>
          <cell r="D572">
            <v>9.5</v>
          </cell>
        </row>
        <row r="573">
          <cell r="A573">
            <v>4564</v>
          </cell>
          <cell r="B573">
            <v>0</v>
          </cell>
          <cell r="C573">
            <v>0</v>
          </cell>
          <cell r="D573">
            <v>0</v>
          </cell>
        </row>
        <row r="574">
          <cell r="A574">
            <v>4572</v>
          </cell>
          <cell r="B574">
            <v>19.63</v>
          </cell>
          <cell r="C574">
            <v>0</v>
          </cell>
          <cell r="D574">
            <v>19.63</v>
          </cell>
        </row>
        <row r="575">
          <cell r="A575">
            <v>4573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4585</v>
          </cell>
          <cell r="B576">
            <v>13.25</v>
          </cell>
          <cell r="C576">
            <v>0</v>
          </cell>
          <cell r="D576">
            <v>13.25</v>
          </cell>
        </row>
        <row r="577">
          <cell r="A577">
            <v>4588</v>
          </cell>
          <cell r="B577">
            <v>9.5</v>
          </cell>
          <cell r="C577">
            <v>0</v>
          </cell>
          <cell r="D577">
            <v>9.5</v>
          </cell>
        </row>
        <row r="578">
          <cell r="A578">
            <v>4600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4604</v>
          </cell>
          <cell r="B579">
            <v>13.25</v>
          </cell>
          <cell r="C579">
            <v>0</v>
          </cell>
          <cell r="D579">
            <v>13.25</v>
          </cell>
        </row>
        <row r="580">
          <cell r="A580">
            <v>4615</v>
          </cell>
          <cell r="B580">
            <v>14.06</v>
          </cell>
          <cell r="C580">
            <v>0</v>
          </cell>
          <cell r="D580">
            <v>14.06</v>
          </cell>
        </row>
        <row r="581">
          <cell r="A581">
            <v>4617</v>
          </cell>
          <cell r="B581">
            <v>0</v>
          </cell>
          <cell r="C581">
            <v>57.71</v>
          </cell>
          <cell r="D581">
            <v>57.71</v>
          </cell>
        </row>
        <row r="582">
          <cell r="A582">
            <v>4619</v>
          </cell>
          <cell r="B582">
            <v>0</v>
          </cell>
          <cell r="C582">
            <v>38.99</v>
          </cell>
          <cell r="D582">
            <v>38.99</v>
          </cell>
        </row>
        <row r="583">
          <cell r="A583">
            <v>4623</v>
          </cell>
          <cell r="B583">
            <v>14.06</v>
          </cell>
          <cell r="C583">
            <v>0</v>
          </cell>
          <cell r="D583">
            <v>14.06</v>
          </cell>
        </row>
        <row r="584">
          <cell r="A584">
            <v>4631</v>
          </cell>
          <cell r="B584">
            <v>5.3</v>
          </cell>
          <cell r="C584">
            <v>0</v>
          </cell>
          <cell r="D584">
            <v>5.3</v>
          </cell>
        </row>
        <row r="585">
          <cell r="A585">
            <v>4634</v>
          </cell>
          <cell r="B585">
            <v>0</v>
          </cell>
          <cell r="C585">
            <v>57.71</v>
          </cell>
          <cell r="D585">
            <v>57.71</v>
          </cell>
        </row>
        <row r="586">
          <cell r="A586">
            <v>4637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4638</v>
          </cell>
          <cell r="B587">
            <v>14</v>
          </cell>
          <cell r="C587">
            <v>0</v>
          </cell>
          <cell r="D587">
            <v>14</v>
          </cell>
        </row>
        <row r="588">
          <cell r="A588">
            <v>4642</v>
          </cell>
          <cell r="B588">
            <v>14.06</v>
          </cell>
          <cell r="C588">
            <v>0</v>
          </cell>
          <cell r="D588">
            <v>14.06</v>
          </cell>
        </row>
        <row r="589">
          <cell r="A589">
            <v>4643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4644</v>
          </cell>
          <cell r="B590">
            <v>19.63</v>
          </cell>
          <cell r="C590">
            <v>0</v>
          </cell>
          <cell r="D590">
            <v>19.63</v>
          </cell>
        </row>
        <row r="591">
          <cell r="A591">
            <v>4658</v>
          </cell>
          <cell r="B591">
            <v>36.270000000000003</v>
          </cell>
          <cell r="C591">
            <v>0</v>
          </cell>
          <cell r="D591">
            <v>36.270000000000003</v>
          </cell>
        </row>
        <row r="592">
          <cell r="A592">
            <v>4661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4676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4680</v>
          </cell>
          <cell r="B594">
            <v>35.07</v>
          </cell>
          <cell r="C594">
            <v>0</v>
          </cell>
          <cell r="D594">
            <v>35.07</v>
          </cell>
        </row>
        <row r="595">
          <cell r="A595">
            <v>4683</v>
          </cell>
          <cell r="B595">
            <v>13.26</v>
          </cell>
          <cell r="C595">
            <v>0</v>
          </cell>
          <cell r="D595">
            <v>13.26</v>
          </cell>
        </row>
        <row r="596">
          <cell r="A596">
            <v>4687</v>
          </cell>
          <cell r="B596">
            <v>35.07</v>
          </cell>
          <cell r="C596">
            <v>0</v>
          </cell>
          <cell r="D596">
            <v>35.07</v>
          </cell>
        </row>
        <row r="597">
          <cell r="A597">
            <v>4695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4696</v>
          </cell>
          <cell r="B598">
            <v>4.72</v>
          </cell>
          <cell r="C598">
            <v>0</v>
          </cell>
          <cell r="D598">
            <v>4.72</v>
          </cell>
        </row>
        <row r="599">
          <cell r="A599">
            <v>4698</v>
          </cell>
          <cell r="B599">
            <v>4.72</v>
          </cell>
          <cell r="C599">
            <v>0</v>
          </cell>
          <cell r="D599">
            <v>4.72</v>
          </cell>
        </row>
        <row r="600">
          <cell r="A600">
            <v>4702</v>
          </cell>
          <cell r="B600">
            <v>7.91</v>
          </cell>
          <cell r="C600">
            <v>0</v>
          </cell>
          <cell r="D600">
            <v>7.91</v>
          </cell>
        </row>
        <row r="601">
          <cell r="A601">
            <v>4704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4721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4728</v>
          </cell>
          <cell r="B603">
            <v>0</v>
          </cell>
          <cell r="C603">
            <v>0</v>
          </cell>
          <cell r="D603">
            <v>0</v>
          </cell>
        </row>
        <row r="604">
          <cell r="A604">
            <v>4736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4748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4751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4779</v>
          </cell>
          <cell r="B607">
            <v>0</v>
          </cell>
          <cell r="C607">
            <v>0</v>
          </cell>
          <cell r="D607">
            <v>0</v>
          </cell>
        </row>
        <row r="608">
          <cell r="A608">
            <v>4782</v>
          </cell>
          <cell r="B608">
            <v>0</v>
          </cell>
          <cell r="C608">
            <v>0</v>
          </cell>
          <cell r="D608">
            <v>0</v>
          </cell>
        </row>
        <row r="609">
          <cell r="A609">
            <v>4784</v>
          </cell>
          <cell r="B609">
            <v>13.78</v>
          </cell>
          <cell r="C609">
            <v>0</v>
          </cell>
          <cell r="D609">
            <v>13.78</v>
          </cell>
        </row>
        <row r="610">
          <cell r="A610">
            <v>4785</v>
          </cell>
          <cell r="B610">
            <v>13.78</v>
          </cell>
          <cell r="C610">
            <v>0</v>
          </cell>
          <cell r="D610">
            <v>13.78</v>
          </cell>
        </row>
        <row r="611">
          <cell r="A611">
            <v>4798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4799</v>
          </cell>
          <cell r="B612">
            <v>0</v>
          </cell>
          <cell r="C612">
            <v>0</v>
          </cell>
          <cell r="D612">
            <v>0</v>
          </cell>
        </row>
        <row r="613">
          <cell r="A613">
            <v>4800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4803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4821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4822</v>
          </cell>
          <cell r="B616">
            <v>0</v>
          </cell>
          <cell r="C616">
            <v>0</v>
          </cell>
          <cell r="D616">
            <v>0</v>
          </cell>
        </row>
        <row r="617">
          <cell r="A617">
            <v>4823</v>
          </cell>
          <cell r="B617">
            <v>0</v>
          </cell>
          <cell r="C617">
            <v>0</v>
          </cell>
          <cell r="D617">
            <v>0</v>
          </cell>
        </row>
        <row r="618">
          <cell r="A618">
            <v>4824</v>
          </cell>
          <cell r="B618">
            <v>0</v>
          </cell>
          <cell r="C618">
            <v>0</v>
          </cell>
          <cell r="D618">
            <v>0</v>
          </cell>
        </row>
        <row r="619">
          <cell r="A619">
            <v>4827</v>
          </cell>
          <cell r="B619">
            <v>0</v>
          </cell>
          <cell r="C619">
            <v>0</v>
          </cell>
          <cell r="D619">
            <v>0</v>
          </cell>
        </row>
        <row r="620">
          <cell r="A620">
            <v>4828</v>
          </cell>
          <cell r="B620">
            <v>0</v>
          </cell>
          <cell r="C620">
            <v>0</v>
          </cell>
          <cell r="D620">
            <v>0</v>
          </cell>
        </row>
        <row r="621">
          <cell r="A621">
            <v>4833</v>
          </cell>
          <cell r="B621">
            <v>0</v>
          </cell>
          <cell r="C621">
            <v>0</v>
          </cell>
          <cell r="D621">
            <v>0</v>
          </cell>
        </row>
        <row r="622">
          <cell r="A622">
            <v>4837</v>
          </cell>
          <cell r="B622">
            <v>0</v>
          </cell>
          <cell r="C622">
            <v>0</v>
          </cell>
          <cell r="D622">
            <v>0</v>
          </cell>
        </row>
        <row r="623">
          <cell r="A623">
            <v>4843</v>
          </cell>
          <cell r="B623">
            <v>0</v>
          </cell>
          <cell r="C623">
            <v>0</v>
          </cell>
          <cell r="D623">
            <v>0</v>
          </cell>
        </row>
        <row r="624">
          <cell r="A624">
            <v>4849</v>
          </cell>
          <cell r="B624">
            <v>0</v>
          </cell>
          <cell r="C624">
            <v>0</v>
          </cell>
          <cell r="D624">
            <v>0</v>
          </cell>
        </row>
        <row r="625">
          <cell r="A625">
            <v>4850</v>
          </cell>
          <cell r="B625">
            <v>0</v>
          </cell>
          <cell r="C625">
            <v>0</v>
          </cell>
          <cell r="D625">
            <v>0</v>
          </cell>
        </row>
        <row r="626">
          <cell r="A626">
            <v>4853</v>
          </cell>
          <cell r="B626">
            <v>0</v>
          </cell>
          <cell r="C626">
            <v>0</v>
          </cell>
          <cell r="D626">
            <v>0</v>
          </cell>
        </row>
        <row r="627">
          <cell r="A627">
            <v>4863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4868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4869</v>
          </cell>
          <cell r="B629">
            <v>0</v>
          </cell>
          <cell r="C629">
            <v>0</v>
          </cell>
          <cell r="D629">
            <v>0</v>
          </cell>
        </row>
        <row r="630">
          <cell r="A630">
            <v>4871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4872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4891</v>
          </cell>
          <cell r="B632">
            <v>0</v>
          </cell>
          <cell r="C632">
            <v>0</v>
          </cell>
          <cell r="D632">
            <v>0</v>
          </cell>
        </row>
        <row r="633">
          <cell r="A633">
            <v>4893</v>
          </cell>
          <cell r="B633">
            <v>0</v>
          </cell>
          <cell r="C633">
            <v>0</v>
          </cell>
          <cell r="D633">
            <v>0</v>
          </cell>
        </row>
        <row r="634">
          <cell r="A634">
            <v>4897</v>
          </cell>
          <cell r="B634">
            <v>0</v>
          </cell>
          <cell r="C634">
            <v>0</v>
          </cell>
          <cell r="D634">
            <v>0</v>
          </cell>
        </row>
        <row r="635">
          <cell r="A635">
            <v>4898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4901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4902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4904</v>
          </cell>
          <cell r="B638">
            <v>0</v>
          </cell>
          <cell r="C638">
            <v>0</v>
          </cell>
          <cell r="D638">
            <v>0</v>
          </cell>
        </row>
        <row r="639">
          <cell r="A639">
            <v>4907</v>
          </cell>
          <cell r="B639">
            <v>0</v>
          </cell>
          <cell r="C639">
            <v>0</v>
          </cell>
          <cell r="D639">
            <v>0</v>
          </cell>
        </row>
        <row r="640">
          <cell r="A640">
            <v>4910</v>
          </cell>
          <cell r="B640">
            <v>0</v>
          </cell>
          <cell r="C640">
            <v>0</v>
          </cell>
          <cell r="D640">
            <v>0</v>
          </cell>
        </row>
        <row r="641">
          <cell r="A641">
            <v>4911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4915</v>
          </cell>
          <cell r="B642">
            <v>0</v>
          </cell>
          <cell r="C642">
            <v>0</v>
          </cell>
          <cell r="D642">
            <v>0</v>
          </cell>
        </row>
        <row r="643">
          <cell r="A643">
            <v>4920</v>
          </cell>
          <cell r="B643">
            <v>0</v>
          </cell>
          <cell r="C643">
            <v>0</v>
          </cell>
          <cell r="D643">
            <v>0</v>
          </cell>
        </row>
        <row r="644">
          <cell r="A644">
            <v>4924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4936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4938</v>
          </cell>
          <cell r="B646">
            <v>0</v>
          </cell>
          <cell r="C646">
            <v>0</v>
          </cell>
          <cell r="D646">
            <v>0</v>
          </cell>
        </row>
        <row r="647">
          <cell r="A647">
            <v>4941</v>
          </cell>
          <cell r="B647">
            <v>0</v>
          </cell>
          <cell r="C647">
            <v>0</v>
          </cell>
          <cell r="D647">
            <v>0</v>
          </cell>
        </row>
        <row r="648">
          <cell r="A648">
            <v>4945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4946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4948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4953</v>
          </cell>
          <cell r="B651">
            <v>0</v>
          </cell>
          <cell r="C651">
            <v>0</v>
          </cell>
          <cell r="D651">
            <v>0</v>
          </cell>
        </row>
        <row r="652">
          <cell r="A652">
            <v>4957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4974</v>
          </cell>
          <cell r="B653">
            <v>0</v>
          </cell>
          <cell r="C653">
            <v>0</v>
          </cell>
          <cell r="D653">
            <v>0</v>
          </cell>
        </row>
        <row r="654">
          <cell r="A654">
            <v>4992</v>
          </cell>
          <cell r="B654">
            <v>0</v>
          </cell>
          <cell r="C654">
            <v>0</v>
          </cell>
          <cell r="D654">
            <v>0</v>
          </cell>
        </row>
        <row r="655">
          <cell r="A655">
            <v>4993</v>
          </cell>
          <cell r="B655">
            <v>0</v>
          </cell>
          <cell r="C655">
            <v>0</v>
          </cell>
          <cell r="D655">
            <v>0</v>
          </cell>
        </row>
        <row r="656">
          <cell r="A656">
            <v>4994</v>
          </cell>
          <cell r="B656">
            <v>0</v>
          </cell>
          <cell r="C656">
            <v>0</v>
          </cell>
          <cell r="D656">
            <v>0</v>
          </cell>
        </row>
        <row r="657">
          <cell r="A657">
            <v>4995</v>
          </cell>
          <cell r="B657">
            <v>0</v>
          </cell>
          <cell r="C657">
            <v>0</v>
          </cell>
          <cell r="D657">
            <v>0</v>
          </cell>
        </row>
        <row r="658">
          <cell r="A658">
            <v>4996</v>
          </cell>
          <cell r="B658">
            <v>0</v>
          </cell>
          <cell r="C658">
            <v>0</v>
          </cell>
          <cell r="D658">
            <v>0</v>
          </cell>
        </row>
        <row r="659">
          <cell r="A659">
            <v>4997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4998</v>
          </cell>
          <cell r="B660">
            <v>0</v>
          </cell>
          <cell r="C660">
            <v>0</v>
          </cell>
          <cell r="D660">
            <v>0</v>
          </cell>
        </row>
        <row r="661">
          <cell r="A661">
            <v>5001</v>
          </cell>
          <cell r="B661">
            <v>0</v>
          </cell>
          <cell r="C661">
            <v>50.09</v>
          </cell>
          <cell r="D661">
            <v>50.09</v>
          </cell>
        </row>
        <row r="662">
          <cell r="A662">
            <v>5010</v>
          </cell>
          <cell r="B662">
            <v>0</v>
          </cell>
          <cell r="C662">
            <v>50.09</v>
          </cell>
          <cell r="D662">
            <v>50.09</v>
          </cell>
        </row>
        <row r="663">
          <cell r="A663">
            <v>5021</v>
          </cell>
          <cell r="B663">
            <v>0</v>
          </cell>
          <cell r="C663">
            <v>50.09</v>
          </cell>
          <cell r="D663">
            <v>50.09</v>
          </cell>
        </row>
        <row r="664">
          <cell r="A664">
            <v>5023</v>
          </cell>
          <cell r="B664">
            <v>0</v>
          </cell>
          <cell r="C664">
            <v>50.09</v>
          </cell>
          <cell r="D664">
            <v>50.09</v>
          </cell>
        </row>
        <row r="665">
          <cell r="A665">
            <v>5025</v>
          </cell>
          <cell r="B665">
            <v>0</v>
          </cell>
          <cell r="C665">
            <v>50.09</v>
          </cell>
          <cell r="D665">
            <v>50.09</v>
          </cell>
        </row>
        <row r="666">
          <cell r="A666">
            <v>5034</v>
          </cell>
          <cell r="B666">
            <v>0</v>
          </cell>
          <cell r="C666">
            <v>50.09</v>
          </cell>
          <cell r="D666">
            <v>50.09</v>
          </cell>
        </row>
        <row r="667">
          <cell r="A667">
            <v>5039</v>
          </cell>
          <cell r="B667">
            <v>0</v>
          </cell>
          <cell r="C667">
            <v>36.32</v>
          </cell>
          <cell r="D667">
            <v>36.32</v>
          </cell>
        </row>
        <row r="668">
          <cell r="A668">
            <v>5040</v>
          </cell>
          <cell r="B668">
            <v>0</v>
          </cell>
          <cell r="C668">
            <v>80.55</v>
          </cell>
          <cell r="D668">
            <v>80.55</v>
          </cell>
        </row>
        <row r="669">
          <cell r="A669">
            <v>5041</v>
          </cell>
          <cell r="B669">
            <v>19.63</v>
          </cell>
          <cell r="C669">
            <v>0</v>
          </cell>
          <cell r="D669">
            <v>19.63</v>
          </cell>
        </row>
        <row r="670">
          <cell r="A670">
            <v>5042</v>
          </cell>
          <cell r="B670">
            <v>19.63</v>
          </cell>
          <cell r="C670">
            <v>0</v>
          </cell>
          <cell r="D670">
            <v>19.63</v>
          </cell>
        </row>
        <row r="671">
          <cell r="A671">
            <v>5046</v>
          </cell>
          <cell r="B671">
            <v>0</v>
          </cell>
          <cell r="C671">
            <v>36.32</v>
          </cell>
          <cell r="D671">
            <v>36.32</v>
          </cell>
        </row>
        <row r="672">
          <cell r="A672">
            <v>5047</v>
          </cell>
          <cell r="B672">
            <v>13.25</v>
          </cell>
          <cell r="C672">
            <v>0</v>
          </cell>
          <cell r="D672">
            <v>13.25</v>
          </cell>
        </row>
        <row r="673">
          <cell r="A673">
            <v>5048</v>
          </cell>
          <cell r="B673">
            <v>0</v>
          </cell>
          <cell r="C673">
            <v>50.09</v>
          </cell>
          <cell r="D673">
            <v>50.09</v>
          </cell>
        </row>
        <row r="674">
          <cell r="A674">
            <v>5049</v>
          </cell>
          <cell r="B674">
            <v>0</v>
          </cell>
          <cell r="C674">
            <v>50.09</v>
          </cell>
          <cell r="D674">
            <v>50.09</v>
          </cell>
        </row>
        <row r="675">
          <cell r="A675">
            <v>5050</v>
          </cell>
          <cell r="B675">
            <v>0</v>
          </cell>
          <cell r="C675">
            <v>78.75</v>
          </cell>
          <cell r="D675">
            <v>78.75</v>
          </cell>
        </row>
        <row r="676">
          <cell r="A676">
            <v>5052</v>
          </cell>
          <cell r="B676">
            <v>19.63</v>
          </cell>
          <cell r="C676">
            <v>0</v>
          </cell>
          <cell r="D676">
            <v>19.63</v>
          </cell>
        </row>
        <row r="677">
          <cell r="A677">
            <v>5053</v>
          </cell>
          <cell r="B677">
            <v>19.63</v>
          </cell>
          <cell r="C677">
            <v>0</v>
          </cell>
          <cell r="D677">
            <v>19.63</v>
          </cell>
        </row>
        <row r="678">
          <cell r="A678">
            <v>5055</v>
          </cell>
          <cell r="B678">
            <v>0</v>
          </cell>
          <cell r="C678">
            <v>50.09</v>
          </cell>
          <cell r="D678">
            <v>50.09</v>
          </cell>
        </row>
        <row r="679">
          <cell r="A679">
            <v>5056</v>
          </cell>
          <cell r="B679">
            <v>30.77</v>
          </cell>
          <cell r="C679">
            <v>0</v>
          </cell>
          <cell r="D679">
            <v>30.77</v>
          </cell>
        </row>
        <row r="680">
          <cell r="A680">
            <v>5060</v>
          </cell>
          <cell r="B680">
            <v>0</v>
          </cell>
          <cell r="C680">
            <v>50.09</v>
          </cell>
          <cell r="D680">
            <v>50.09</v>
          </cell>
        </row>
        <row r="681">
          <cell r="A681">
            <v>5061</v>
          </cell>
          <cell r="B681">
            <v>0</v>
          </cell>
          <cell r="C681">
            <v>33.630000000000003</v>
          </cell>
          <cell r="D681">
            <v>33.630000000000003</v>
          </cell>
        </row>
        <row r="682">
          <cell r="A682">
            <v>5065</v>
          </cell>
          <cell r="B682">
            <v>0</v>
          </cell>
          <cell r="C682">
            <v>0</v>
          </cell>
          <cell r="D682">
            <v>0</v>
          </cell>
        </row>
        <row r="683">
          <cell r="A683">
            <v>5066</v>
          </cell>
          <cell r="B683">
            <v>0</v>
          </cell>
          <cell r="C683">
            <v>21.86</v>
          </cell>
          <cell r="D683">
            <v>21.86</v>
          </cell>
        </row>
        <row r="684">
          <cell r="A684">
            <v>5073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5081</v>
          </cell>
          <cell r="B685">
            <v>0</v>
          </cell>
          <cell r="C685">
            <v>0</v>
          </cell>
          <cell r="D685">
            <v>0</v>
          </cell>
        </row>
        <row r="686">
          <cell r="A686">
            <v>5082</v>
          </cell>
          <cell r="B686">
            <v>0</v>
          </cell>
          <cell r="C686">
            <v>0</v>
          </cell>
          <cell r="D686">
            <v>0</v>
          </cell>
        </row>
        <row r="687">
          <cell r="A687">
            <v>5086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5116</v>
          </cell>
          <cell r="B688">
            <v>0</v>
          </cell>
          <cell r="C688">
            <v>0</v>
          </cell>
          <cell r="D688">
            <v>0</v>
          </cell>
        </row>
        <row r="689">
          <cell r="A689">
            <v>5119</v>
          </cell>
          <cell r="B689">
            <v>0</v>
          </cell>
          <cell r="C689">
            <v>0</v>
          </cell>
          <cell r="D689">
            <v>0</v>
          </cell>
        </row>
        <row r="690">
          <cell r="A690">
            <v>5138</v>
          </cell>
          <cell r="B690">
            <v>0</v>
          </cell>
          <cell r="C690">
            <v>0</v>
          </cell>
          <cell r="D690">
            <v>0</v>
          </cell>
        </row>
        <row r="691">
          <cell r="A691">
            <v>5140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5145</v>
          </cell>
          <cell r="B692">
            <v>0</v>
          </cell>
          <cell r="C692">
            <v>0</v>
          </cell>
          <cell r="D692">
            <v>0</v>
          </cell>
        </row>
        <row r="693">
          <cell r="A693">
            <v>5146</v>
          </cell>
          <cell r="B693">
            <v>0</v>
          </cell>
          <cell r="C693">
            <v>0</v>
          </cell>
          <cell r="D693">
            <v>0</v>
          </cell>
        </row>
        <row r="694">
          <cell r="A694">
            <v>5149</v>
          </cell>
          <cell r="B694">
            <v>0</v>
          </cell>
          <cell r="C694">
            <v>0</v>
          </cell>
          <cell r="D694">
            <v>0</v>
          </cell>
        </row>
        <row r="695">
          <cell r="A695">
            <v>5151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5152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5153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5157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5159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5162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5163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5164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5167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5168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5176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5181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5185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5191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5192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5200</v>
          </cell>
          <cell r="B710">
            <v>0</v>
          </cell>
          <cell r="C710">
            <v>0</v>
          </cell>
          <cell r="D710">
            <v>0</v>
          </cell>
        </row>
        <row r="711">
          <cell r="A711">
            <v>5225</v>
          </cell>
          <cell r="B711">
            <v>0</v>
          </cell>
          <cell r="C711">
            <v>0</v>
          </cell>
          <cell r="D711">
            <v>0</v>
          </cell>
        </row>
        <row r="712">
          <cell r="A712">
            <v>5228</v>
          </cell>
          <cell r="B712">
            <v>0</v>
          </cell>
          <cell r="C712">
            <v>0</v>
          </cell>
          <cell r="D712">
            <v>0</v>
          </cell>
        </row>
        <row r="713">
          <cell r="A713">
            <v>5229</v>
          </cell>
          <cell r="B713">
            <v>0</v>
          </cell>
          <cell r="C713">
            <v>0</v>
          </cell>
          <cell r="D713">
            <v>0</v>
          </cell>
        </row>
        <row r="714">
          <cell r="A714">
            <v>5230</v>
          </cell>
          <cell r="B714">
            <v>0</v>
          </cell>
          <cell r="C714">
            <v>0</v>
          </cell>
          <cell r="D714">
            <v>0</v>
          </cell>
        </row>
        <row r="715">
          <cell r="A715">
            <v>5231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5234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5236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5237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5238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5241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5249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5255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5258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5262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5264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5266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5267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5268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5271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5274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5275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5293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5312</v>
          </cell>
          <cell r="B733">
            <v>0</v>
          </cell>
          <cell r="C733">
            <v>0</v>
          </cell>
          <cell r="D733">
            <v>0</v>
          </cell>
        </row>
        <row r="734">
          <cell r="A734">
            <v>5316</v>
          </cell>
          <cell r="B734">
            <v>0</v>
          </cell>
          <cell r="C734">
            <v>0</v>
          </cell>
          <cell r="D734">
            <v>0</v>
          </cell>
        </row>
        <row r="735">
          <cell r="A735">
            <v>5317</v>
          </cell>
          <cell r="B735">
            <v>0</v>
          </cell>
          <cell r="C735">
            <v>0</v>
          </cell>
          <cell r="D735">
            <v>0</v>
          </cell>
        </row>
        <row r="736">
          <cell r="A736">
            <v>5318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5319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5333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5337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5339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5341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5342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5371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5376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5385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5387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5389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5390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5391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5392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5393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5394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5395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5409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5411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5413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5420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5426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5435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5442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5443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5445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5446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5447</v>
          </cell>
          <cell r="B764">
            <v>0</v>
          </cell>
          <cell r="C764">
            <v>0</v>
          </cell>
          <cell r="D764">
            <v>0</v>
          </cell>
        </row>
        <row r="765">
          <cell r="A765">
            <v>5448</v>
          </cell>
          <cell r="B765">
            <v>0</v>
          </cell>
          <cell r="C765">
            <v>0</v>
          </cell>
          <cell r="D765">
            <v>0</v>
          </cell>
        </row>
        <row r="766">
          <cell r="A766">
            <v>5475</v>
          </cell>
          <cell r="B766">
            <v>0</v>
          </cell>
          <cell r="C766">
            <v>0</v>
          </cell>
          <cell r="D766">
            <v>0</v>
          </cell>
        </row>
        <row r="767">
          <cell r="A767">
            <v>5487</v>
          </cell>
          <cell r="B767">
            <v>0</v>
          </cell>
          <cell r="C767">
            <v>0</v>
          </cell>
          <cell r="D767">
            <v>0</v>
          </cell>
        </row>
        <row r="768">
          <cell r="A768">
            <v>5568</v>
          </cell>
          <cell r="B768">
            <v>0</v>
          </cell>
          <cell r="C768">
            <v>0</v>
          </cell>
          <cell r="D768">
            <v>0</v>
          </cell>
        </row>
        <row r="769">
          <cell r="A769">
            <v>5571</v>
          </cell>
          <cell r="B769">
            <v>0</v>
          </cell>
          <cell r="C769">
            <v>0</v>
          </cell>
          <cell r="D769">
            <v>0</v>
          </cell>
        </row>
        <row r="770">
          <cell r="A770">
            <v>5572</v>
          </cell>
          <cell r="B770">
            <v>0</v>
          </cell>
          <cell r="C770">
            <v>0</v>
          </cell>
          <cell r="D770">
            <v>0</v>
          </cell>
        </row>
        <row r="771">
          <cell r="A771">
            <v>5573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5574</v>
          </cell>
          <cell r="B772">
            <v>0</v>
          </cell>
          <cell r="C772">
            <v>0</v>
          </cell>
          <cell r="D772">
            <v>0</v>
          </cell>
        </row>
        <row r="773">
          <cell r="A773">
            <v>5577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5578</v>
          </cell>
          <cell r="B774">
            <v>0</v>
          </cell>
          <cell r="C774">
            <v>0</v>
          </cell>
          <cell r="D774">
            <v>0</v>
          </cell>
        </row>
        <row r="775">
          <cell r="A775">
            <v>5583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5588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5589</v>
          </cell>
          <cell r="B777">
            <v>0</v>
          </cell>
          <cell r="C777">
            <v>0</v>
          </cell>
          <cell r="D777">
            <v>0</v>
          </cell>
        </row>
        <row r="778">
          <cell r="A778">
            <v>5590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5591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5595</v>
          </cell>
          <cell r="B780">
            <v>0</v>
          </cell>
          <cell r="C780">
            <v>0</v>
          </cell>
          <cell r="D780">
            <v>0</v>
          </cell>
        </row>
        <row r="781">
          <cell r="A781">
            <v>5596</v>
          </cell>
          <cell r="B781">
            <v>0</v>
          </cell>
          <cell r="C781">
            <v>0</v>
          </cell>
          <cell r="D781">
            <v>0</v>
          </cell>
        </row>
        <row r="782">
          <cell r="A782">
            <v>5599</v>
          </cell>
          <cell r="B782">
            <v>0</v>
          </cell>
          <cell r="C782">
            <v>0</v>
          </cell>
          <cell r="D782">
            <v>0</v>
          </cell>
        </row>
        <row r="783">
          <cell r="A783">
            <v>5607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5610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5612</v>
          </cell>
          <cell r="B785">
            <v>0</v>
          </cell>
          <cell r="C785">
            <v>0</v>
          </cell>
          <cell r="D785">
            <v>0</v>
          </cell>
        </row>
        <row r="786">
          <cell r="A786">
            <v>5632</v>
          </cell>
          <cell r="B786">
            <v>0</v>
          </cell>
          <cell r="C786">
            <v>0</v>
          </cell>
          <cell r="D786">
            <v>0</v>
          </cell>
        </row>
        <row r="787">
          <cell r="A787">
            <v>5633</v>
          </cell>
          <cell r="B787">
            <v>0</v>
          </cell>
          <cell r="C787">
            <v>0</v>
          </cell>
          <cell r="D787">
            <v>0</v>
          </cell>
        </row>
        <row r="788">
          <cell r="A788">
            <v>5634</v>
          </cell>
          <cell r="B788">
            <v>0</v>
          </cell>
          <cell r="C788">
            <v>0</v>
          </cell>
          <cell r="D788">
            <v>0</v>
          </cell>
        </row>
        <row r="789">
          <cell r="A789">
            <v>5635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5645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5647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5660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5661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5683</v>
          </cell>
          <cell r="B794">
            <v>0</v>
          </cell>
          <cell r="C794">
            <v>0</v>
          </cell>
          <cell r="D794">
            <v>0</v>
          </cell>
        </row>
        <row r="795">
          <cell r="A795">
            <v>5690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5692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5744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5745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5746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5747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5754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5755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5756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5760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5761</v>
          </cell>
          <cell r="B805">
            <v>0</v>
          </cell>
          <cell r="C805">
            <v>0</v>
          </cell>
          <cell r="D805">
            <v>0</v>
          </cell>
        </row>
        <row r="806">
          <cell r="A806">
            <v>5762</v>
          </cell>
          <cell r="B806">
            <v>0</v>
          </cell>
          <cell r="C806">
            <v>0</v>
          </cell>
          <cell r="D806">
            <v>0</v>
          </cell>
        </row>
        <row r="807">
          <cell r="A807">
            <v>5766</v>
          </cell>
          <cell r="B807">
            <v>0</v>
          </cell>
          <cell r="C807">
            <v>0</v>
          </cell>
          <cell r="D807">
            <v>0</v>
          </cell>
        </row>
        <row r="808">
          <cell r="A808">
            <v>5770</v>
          </cell>
          <cell r="B808">
            <v>0</v>
          </cell>
          <cell r="C808">
            <v>0</v>
          </cell>
          <cell r="D808">
            <v>0</v>
          </cell>
        </row>
        <row r="809">
          <cell r="A809">
            <v>5772</v>
          </cell>
          <cell r="B809">
            <v>0</v>
          </cell>
          <cell r="C809">
            <v>0</v>
          </cell>
          <cell r="D809">
            <v>0</v>
          </cell>
        </row>
        <row r="810">
          <cell r="A810">
            <v>5773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5774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1622</v>
          </cell>
          <cell r="B812">
            <v>13.25</v>
          </cell>
          <cell r="C812">
            <v>0</v>
          </cell>
          <cell r="D812">
            <v>13.25</v>
          </cell>
        </row>
        <row r="813">
          <cell r="A813">
            <v>1646</v>
          </cell>
          <cell r="B813">
            <v>15.48</v>
          </cell>
          <cell r="C813">
            <v>0</v>
          </cell>
          <cell r="D813">
            <v>15.48</v>
          </cell>
        </row>
        <row r="814">
          <cell r="A814">
            <v>2214</v>
          </cell>
          <cell r="B814">
            <v>8.65</v>
          </cell>
          <cell r="C814">
            <v>0</v>
          </cell>
          <cell r="D814">
            <v>8.65</v>
          </cell>
        </row>
        <row r="815">
          <cell r="A815">
            <v>2906</v>
          </cell>
          <cell r="B815">
            <v>0</v>
          </cell>
          <cell r="C815">
            <v>43.96</v>
          </cell>
          <cell r="D815">
            <v>43.96</v>
          </cell>
        </row>
        <row r="816">
          <cell r="A816">
            <v>2988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3143</v>
          </cell>
          <cell r="B817">
            <v>13.18</v>
          </cell>
          <cell r="C817">
            <v>0</v>
          </cell>
          <cell r="D817">
            <v>13.18</v>
          </cell>
        </row>
        <row r="818">
          <cell r="A818">
            <v>3282</v>
          </cell>
          <cell r="B818">
            <v>0</v>
          </cell>
          <cell r="C818">
            <v>0</v>
          </cell>
          <cell r="D818">
            <v>0</v>
          </cell>
        </row>
        <row r="819">
          <cell r="A819">
            <v>3309</v>
          </cell>
          <cell r="B819">
            <v>0</v>
          </cell>
          <cell r="C819">
            <v>0</v>
          </cell>
          <cell r="D819">
            <v>0</v>
          </cell>
        </row>
        <row r="820">
          <cell r="A820">
            <v>3366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4028</v>
          </cell>
          <cell r="B821">
            <v>19.63</v>
          </cell>
          <cell r="C821">
            <v>0</v>
          </cell>
          <cell r="D821">
            <v>19.63</v>
          </cell>
        </row>
        <row r="822">
          <cell r="A822">
            <v>4103</v>
          </cell>
          <cell r="B822">
            <v>8.65</v>
          </cell>
          <cell r="C822">
            <v>0</v>
          </cell>
          <cell r="D822">
            <v>8.65</v>
          </cell>
        </row>
        <row r="823">
          <cell r="A823">
            <v>4124</v>
          </cell>
          <cell r="B823">
            <v>0</v>
          </cell>
          <cell r="C823">
            <v>38.4</v>
          </cell>
          <cell r="D823">
            <v>38.4</v>
          </cell>
        </row>
        <row r="824">
          <cell r="A824">
            <v>4146</v>
          </cell>
          <cell r="B824">
            <v>19.63</v>
          </cell>
          <cell r="C824">
            <v>0</v>
          </cell>
          <cell r="D824">
            <v>19.63</v>
          </cell>
        </row>
        <row r="825">
          <cell r="A825">
            <v>4167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4219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4225</v>
          </cell>
          <cell r="B827">
            <v>0</v>
          </cell>
          <cell r="C827">
            <v>43.96</v>
          </cell>
          <cell r="D827">
            <v>43.96</v>
          </cell>
        </row>
        <row r="828">
          <cell r="A828">
            <v>4260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4269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4328</v>
          </cell>
          <cell r="B830">
            <v>13.26</v>
          </cell>
          <cell r="C830">
            <v>0</v>
          </cell>
          <cell r="D830">
            <v>13.26</v>
          </cell>
        </row>
        <row r="831">
          <cell r="A831">
            <v>4357</v>
          </cell>
          <cell r="B831">
            <v>6.63</v>
          </cell>
          <cell r="C831">
            <v>0</v>
          </cell>
          <cell r="D831">
            <v>6.63</v>
          </cell>
        </row>
        <row r="832">
          <cell r="A832">
            <v>4396</v>
          </cell>
          <cell r="B832">
            <v>19.63</v>
          </cell>
          <cell r="C832">
            <v>0</v>
          </cell>
          <cell r="D832">
            <v>19.63</v>
          </cell>
        </row>
        <row r="833">
          <cell r="A833">
            <v>4403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4492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4498</v>
          </cell>
          <cell r="B835">
            <v>8.65</v>
          </cell>
          <cell r="C835">
            <v>0</v>
          </cell>
          <cell r="D835">
            <v>8.65</v>
          </cell>
        </row>
        <row r="836">
          <cell r="A836">
            <v>4499</v>
          </cell>
          <cell r="B836">
            <v>0</v>
          </cell>
          <cell r="C836">
            <v>35.51</v>
          </cell>
          <cell r="D836">
            <v>35.51</v>
          </cell>
        </row>
        <row r="837">
          <cell r="A837">
            <v>4500</v>
          </cell>
          <cell r="B837">
            <v>8.65</v>
          </cell>
          <cell r="C837">
            <v>0</v>
          </cell>
          <cell r="D837">
            <v>8.65</v>
          </cell>
        </row>
        <row r="838">
          <cell r="A838">
            <v>4501</v>
          </cell>
          <cell r="B838">
            <v>4.33</v>
          </cell>
          <cell r="C838">
            <v>0</v>
          </cell>
          <cell r="D838">
            <v>4.33</v>
          </cell>
        </row>
        <row r="839">
          <cell r="A839">
            <v>4550</v>
          </cell>
          <cell r="B839">
            <v>0</v>
          </cell>
          <cell r="C839">
            <v>0</v>
          </cell>
          <cell r="D839">
            <v>0</v>
          </cell>
        </row>
        <row r="840">
          <cell r="A840">
            <v>4558</v>
          </cell>
          <cell r="B840">
            <v>13.25</v>
          </cell>
          <cell r="C840">
            <v>0</v>
          </cell>
          <cell r="D840">
            <v>13.25</v>
          </cell>
        </row>
        <row r="841">
          <cell r="A841">
            <v>4609</v>
          </cell>
          <cell r="B841">
            <v>0</v>
          </cell>
          <cell r="C841">
            <v>0</v>
          </cell>
          <cell r="D841">
            <v>0</v>
          </cell>
        </row>
        <row r="842">
          <cell r="A842">
            <v>4610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4670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4674</v>
          </cell>
          <cell r="B844">
            <v>13.16</v>
          </cell>
          <cell r="C844">
            <v>0</v>
          </cell>
          <cell r="D844">
            <v>13.16</v>
          </cell>
        </row>
        <row r="845">
          <cell r="A845">
            <v>4718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4719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4744</v>
          </cell>
          <cell r="B847">
            <v>13.15</v>
          </cell>
          <cell r="C847">
            <v>0</v>
          </cell>
          <cell r="D847">
            <v>13.15</v>
          </cell>
        </row>
        <row r="848">
          <cell r="A848">
            <v>4747</v>
          </cell>
          <cell r="B848">
            <v>0</v>
          </cell>
          <cell r="C848">
            <v>0</v>
          </cell>
          <cell r="D848">
            <v>0</v>
          </cell>
        </row>
        <row r="849">
          <cell r="A849">
            <v>4846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4854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4864</v>
          </cell>
          <cell r="B851">
            <v>0</v>
          </cell>
          <cell r="C851">
            <v>0</v>
          </cell>
          <cell r="D851">
            <v>0</v>
          </cell>
        </row>
        <row r="852">
          <cell r="A852">
            <v>4865</v>
          </cell>
          <cell r="B852">
            <v>0</v>
          </cell>
          <cell r="C852">
            <v>0</v>
          </cell>
          <cell r="D852">
            <v>0</v>
          </cell>
        </row>
        <row r="853">
          <cell r="A853">
            <v>4885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4916</v>
          </cell>
          <cell r="B854">
            <v>0</v>
          </cell>
          <cell r="C854">
            <v>0</v>
          </cell>
          <cell r="D854">
            <v>0</v>
          </cell>
        </row>
        <row r="855">
          <cell r="A855">
            <v>4917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4937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4939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4942</v>
          </cell>
          <cell r="B858">
            <v>0</v>
          </cell>
          <cell r="C858">
            <v>0</v>
          </cell>
          <cell r="D858">
            <v>0</v>
          </cell>
        </row>
        <row r="859">
          <cell r="A859">
            <v>4943</v>
          </cell>
          <cell r="B859">
            <v>0</v>
          </cell>
          <cell r="C859">
            <v>0</v>
          </cell>
          <cell r="D859">
            <v>0</v>
          </cell>
        </row>
        <row r="860">
          <cell r="A860">
            <v>4947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4955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4956</v>
          </cell>
          <cell r="B862">
            <v>0</v>
          </cell>
          <cell r="C862">
            <v>0</v>
          </cell>
          <cell r="D862">
            <v>0</v>
          </cell>
        </row>
        <row r="863">
          <cell r="A863">
            <v>4959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4975</v>
          </cell>
          <cell r="B864">
            <v>0</v>
          </cell>
          <cell r="C864">
            <v>0</v>
          </cell>
          <cell r="D864">
            <v>0</v>
          </cell>
        </row>
        <row r="865">
          <cell r="A865">
            <v>4984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4999</v>
          </cell>
          <cell r="B866">
            <v>0</v>
          </cell>
          <cell r="C866">
            <v>0</v>
          </cell>
          <cell r="D866">
            <v>0</v>
          </cell>
        </row>
        <row r="867">
          <cell r="A867">
            <v>5058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5079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5147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5150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5154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5156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5158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5203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5204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5206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5227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5233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5235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5243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5250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5252</v>
          </cell>
          <cell r="B882">
            <v>0</v>
          </cell>
          <cell r="C882">
            <v>0</v>
          </cell>
          <cell r="D882">
            <v>0</v>
          </cell>
        </row>
        <row r="883">
          <cell r="A883">
            <v>5261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5263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5265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5269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5270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5272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5273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5291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5307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5308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5309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5315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5320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5324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5327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5335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5338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5366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5367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5408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5414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5416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5418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5422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5428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5429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5437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5440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5449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5458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5465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5476</v>
          </cell>
          <cell r="B914">
            <v>0</v>
          </cell>
          <cell r="C914">
            <v>0</v>
          </cell>
          <cell r="D914">
            <v>0</v>
          </cell>
        </row>
        <row r="915">
          <cell r="A915">
            <v>5477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5500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5506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5507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5508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5509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5510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5511</v>
          </cell>
          <cell r="B922">
            <v>0</v>
          </cell>
          <cell r="C922">
            <v>0</v>
          </cell>
          <cell r="D922">
            <v>0</v>
          </cell>
        </row>
        <row r="923">
          <cell r="A923">
            <v>5524</v>
          </cell>
          <cell r="B923">
            <v>0</v>
          </cell>
          <cell r="C923">
            <v>0</v>
          </cell>
          <cell r="D923">
            <v>0</v>
          </cell>
        </row>
        <row r="924">
          <cell r="A924">
            <v>5545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5546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5550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5575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5576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5579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5582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5584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5585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5586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5598</v>
          </cell>
          <cell r="B934">
            <v>0</v>
          </cell>
          <cell r="C934">
            <v>0</v>
          </cell>
          <cell r="D934">
            <v>0</v>
          </cell>
        </row>
        <row r="935">
          <cell r="A935">
            <v>5600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5601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5602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5603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5616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5617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5621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5622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5624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5631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5636</v>
          </cell>
          <cell r="B945">
            <v>0</v>
          </cell>
          <cell r="C945">
            <v>0</v>
          </cell>
          <cell r="D945">
            <v>0</v>
          </cell>
        </row>
        <row r="946">
          <cell r="A946">
            <v>5637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5638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5640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5648</v>
          </cell>
          <cell r="B949">
            <v>0</v>
          </cell>
          <cell r="C949">
            <v>0</v>
          </cell>
          <cell r="D949">
            <v>0</v>
          </cell>
        </row>
        <row r="950">
          <cell r="A950">
            <v>5649</v>
          </cell>
          <cell r="B950">
            <v>0</v>
          </cell>
          <cell r="C950">
            <v>0</v>
          </cell>
          <cell r="D950">
            <v>0</v>
          </cell>
        </row>
        <row r="951">
          <cell r="A951">
            <v>5653</v>
          </cell>
          <cell r="B951">
            <v>0</v>
          </cell>
          <cell r="C951">
            <v>0</v>
          </cell>
          <cell r="D951">
            <v>0</v>
          </cell>
        </row>
        <row r="952">
          <cell r="A952">
            <v>5654</v>
          </cell>
          <cell r="B952">
            <v>0</v>
          </cell>
          <cell r="C952">
            <v>0</v>
          </cell>
          <cell r="D952">
            <v>0</v>
          </cell>
        </row>
        <row r="953">
          <cell r="A953">
            <v>5655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5656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5659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5665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5666</v>
          </cell>
          <cell r="B957">
            <v>0</v>
          </cell>
          <cell r="C957">
            <v>0</v>
          </cell>
          <cell r="D957">
            <v>0</v>
          </cell>
        </row>
        <row r="958">
          <cell r="A958">
            <v>5668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5676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5677</v>
          </cell>
          <cell r="B960">
            <v>0</v>
          </cell>
          <cell r="C960">
            <v>0</v>
          </cell>
          <cell r="D960">
            <v>0</v>
          </cell>
        </row>
        <row r="961">
          <cell r="A961">
            <v>5682</v>
          </cell>
          <cell r="B961">
            <v>0</v>
          </cell>
          <cell r="C961">
            <v>0</v>
          </cell>
          <cell r="D961">
            <v>0</v>
          </cell>
        </row>
        <row r="962">
          <cell r="A962">
            <v>5689</v>
          </cell>
          <cell r="B962">
            <v>0</v>
          </cell>
          <cell r="C962">
            <v>0</v>
          </cell>
          <cell r="D962">
            <v>0</v>
          </cell>
        </row>
        <row r="963">
          <cell r="A963">
            <v>5691</v>
          </cell>
          <cell r="B963">
            <v>0</v>
          </cell>
          <cell r="C963">
            <v>0</v>
          </cell>
          <cell r="D963">
            <v>0</v>
          </cell>
        </row>
        <row r="964">
          <cell r="A964">
            <v>5703</v>
          </cell>
          <cell r="B964">
            <v>0</v>
          </cell>
          <cell r="C964">
            <v>0</v>
          </cell>
          <cell r="D964">
            <v>0</v>
          </cell>
        </row>
        <row r="965">
          <cell r="A965">
            <v>5706</v>
          </cell>
          <cell r="B965">
            <v>0</v>
          </cell>
          <cell r="C965">
            <v>0</v>
          </cell>
          <cell r="D965">
            <v>0</v>
          </cell>
        </row>
        <row r="966">
          <cell r="A966">
            <v>5713</v>
          </cell>
          <cell r="B966">
            <v>0</v>
          </cell>
          <cell r="C966">
            <v>0</v>
          </cell>
          <cell r="D966">
            <v>0</v>
          </cell>
        </row>
        <row r="967">
          <cell r="A967">
            <v>5714</v>
          </cell>
          <cell r="B967">
            <v>0</v>
          </cell>
          <cell r="C967">
            <v>0</v>
          </cell>
          <cell r="D967">
            <v>0</v>
          </cell>
        </row>
        <row r="968">
          <cell r="A968">
            <v>5716</v>
          </cell>
          <cell r="B968">
            <v>0</v>
          </cell>
          <cell r="C968">
            <v>0</v>
          </cell>
          <cell r="D968">
            <v>0</v>
          </cell>
        </row>
        <row r="969">
          <cell r="A969">
            <v>5717</v>
          </cell>
          <cell r="B969">
            <v>0</v>
          </cell>
          <cell r="C969">
            <v>0</v>
          </cell>
          <cell r="D969">
            <v>0</v>
          </cell>
        </row>
        <row r="970">
          <cell r="A970">
            <v>5724</v>
          </cell>
          <cell r="B970">
            <v>0</v>
          </cell>
          <cell r="C970">
            <v>0</v>
          </cell>
          <cell r="D970">
            <v>0</v>
          </cell>
        </row>
        <row r="971">
          <cell r="A971">
            <v>5725</v>
          </cell>
          <cell r="B971">
            <v>0</v>
          </cell>
          <cell r="C971">
            <v>0</v>
          </cell>
          <cell r="D971">
            <v>0</v>
          </cell>
        </row>
        <row r="972">
          <cell r="A972">
            <v>5731</v>
          </cell>
          <cell r="B972">
            <v>0</v>
          </cell>
          <cell r="C972">
            <v>0</v>
          </cell>
          <cell r="D972">
            <v>0</v>
          </cell>
        </row>
        <row r="973">
          <cell r="A973">
            <v>5732</v>
          </cell>
          <cell r="B973">
            <v>0</v>
          </cell>
          <cell r="C973">
            <v>0</v>
          </cell>
          <cell r="D973">
            <v>0</v>
          </cell>
        </row>
        <row r="974">
          <cell r="A974">
            <v>5740</v>
          </cell>
          <cell r="B974">
            <v>0</v>
          </cell>
          <cell r="C974">
            <v>0</v>
          </cell>
          <cell r="D974">
            <v>0</v>
          </cell>
        </row>
        <row r="975">
          <cell r="A975">
            <v>5742</v>
          </cell>
          <cell r="B975">
            <v>0</v>
          </cell>
          <cell r="C975">
            <v>0</v>
          </cell>
          <cell r="D975">
            <v>0</v>
          </cell>
        </row>
        <row r="976">
          <cell r="A976">
            <v>5757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5764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5769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5778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5785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5786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5788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5790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5792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5793</v>
          </cell>
          <cell r="B985">
            <v>0</v>
          </cell>
          <cell r="C985">
            <v>0</v>
          </cell>
          <cell r="D985">
            <v>0</v>
          </cell>
        </row>
        <row r="986">
          <cell r="A986">
            <v>5777</v>
          </cell>
          <cell r="B986">
            <v>0</v>
          </cell>
          <cell r="C986">
            <v>0</v>
          </cell>
          <cell r="D986">
            <v>0</v>
          </cell>
        </row>
        <row r="987">
          <cell r="A987">
            <v>5794</v>
          </cell>
          <cell r="B987">
            <v>0</v>
          </cell>
          <cell r="C987">
            <v>0</v>
          </cell>
          <cell r="D987">
            <v>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N1644"/>
  <sheetViews>
    <sheetView showGridLines="0" topLeftCell="A13" zoomScale="120" zoomScaleNormal="120" zoomScaleSheetLayoutView="100" workbookViewId="0">
      <selection activeCell="H11" sqref="H11"/>
    </sheetView>
  </sheetViews>
  <sheetFormatPr baseColWidth="10" defaultRowHeight="16.5" x14ac:dyDescent="0.3"/>
  <cols>
    <col min="1" max="1" width="8.42578125" style="17" customWidth="1"/>
    <col min="2" max="2" width="6" style="27" customWidth="1"/>
    <col min="3" max="3" width="11.42578125" style="27" customWidth="1"/>
    <col min="4" max="4" width="29.5703125" style="27" customWidth="1"/>
    <col min="5" max="5" width="8.85546875" style="1" customWidth="1"/>
    <col min="6" max="6" width="8.28515625" style="1" customWidth="1"/>
    <col min="7" max="7" width="9.85546875" style="12" customWidth="1"/>
    <col min="8" max="8" width="9.28515625" style="12" customWidth="1"/>
    <col min="9" max="9" width="6.42578125" style="12" customWidth="1"/>
    <col min="10" max="10" width="14.140625" style="12" customWidth="1"/>
    <col min="11" max="11" width="14.42578125" style="12" customWidth="1"/>
    <col min="12" max="12" width="11.42578125" style="12"/>
    <col min="13" max="13" width="12.28515625" style="12" customWidth="1"/>
    <col min="14" max="14" width="16" style="12" customWidth="1"/>
    <col min="15" max="15" width="12.7109375" style="12" customWidth="1"/>
    <col min="16" max="16" width="12.42578125" style="12" customWidth="1"/>
    <col min="17" max="17" width="11" style="12" customWidth="1"/>
    <col min="18" max="18" width="16" style="12" customWidth="1"/>
    <col min="19" max="19" width="12.5703125" style="12" customWidth="1"/>
    <col min="20" max="20" width="14.140625" style="12" customWidth="1"/>
    <col min="21" max="22" width="15.85546875" style="12" customWidth="1"/>
    <col min="23" max="23" width="16.140625" style="12" customWidth="1"/>
    <col min="24" max="24" width="16" style="12" customWidth="1"/>
    <col min="25" max="25" width="14.42578125" style="12" customWidth="1"/>
    <col min="26" max="27" width="16.28515625" style="12" customWidth="1"/>
    <col min="28" max="28" width="7.7109375" style="12" customWidth="1"/>
    <col min="29" max="29" width="18" style="12" customWidth="1"/>
    <col min="30" max="31" width="11.42578125" style="12"/>
    <col min="32" max="32" width="16.5703125" style="12" customWidth="1"/>
    <col min="33" max="33" width="11.42578125" style="12"/>
    <col min="34" max="34" width="29.42578125" style="12" customWidth="1"/>
    <col min="35" max="35" width="18.5703125" style="12" customWidth="1"/>
    <col min="36" max="16384" width="11.42578125" style="12"/>
  </cols>
  <sheetData>
    <row r="1" spans="1:40" x14ac:dyDescent="0.3">
      <c r="A1" s="148" t="s">
        <v>869</v>
      </c>
      <c r="B1" s="148"/>
      <c r="C1" s="148"/>
      <c r="D1" s="148"/>
    </row>
    <row r="2" spans="1:40" s="2" customFormat="1" ht="18.75" x14ac:dyDescent="0.3">
      <c r="A2" s="17" t="s">
        <v>17</v>
      </c>
      <c r="B2" s="18"/>
      <c r="C2" s="19"/>
      <c r="D2" s="18"/>
      <c r="E2" s="1"/>
      <c r="F2" s="1"/>
    </row>
    <row r="3" spans="1:40" s="2" customFormat="1" ht="12" customHeight="1" x14ac:dyDescent="0.3">
      <c r="A3" s="20" t="s">
        <v>31</v>
      </c>
      <c r="B3" s="22"/>
      <c r="C3" s="22"/>
      <c r="D3" s="21"/>
      <c r="E3" s="1"/>
      <c r="F3" s="1"/>
    </row>
    <row r="4" spans="1:40" s="8" customFormat="1" ht="15" customHeight="1" x14ac:dyDescent="0.3">
      <c r="A4" s="154" t="s">
        <v>395</v>
      </c>
      <c r="B4" s="153" t="s">
        <v>394</v>
      </c>
      <c r="C4" s="151" t="s">
        <v>393</v>
      </c>
      <c r="D4" s="149" t="s">
        <v>89</v>
      </c>
      <c r="E4" s="1"/>
      <c r="F4" s="1"/>
    </row>
    <row r="5" spans="1:40" s="8" customFormat="1" x14ac:dyDescent="0.3">
      <c r="A5" s="155"/>
      <c r="B5" s="150"/>
      <c r="C5" s="152"/>
      <c r="D5" s="150"/>
      <c r="E5" s="1"/>
      <c r="F5" s="1"/>
    </row>
    <row r="6" spans="1:40" s="8" customFormat="1" x14ac:dyDescent="0.3">
      <c r="A6" s="23">
        <v>17</v>
      </c>
      <c r="B6" s="24">
        <v>1</v>
      </c>
      <c r="C6" s="25" t="s">
        <v>96</v>
      </c>
      <c r="D6" s="26" t="s">
        <v>612</v>
      </c>
      <c r="E6" s="1"/>
      <c r="F6" s="1"/>
    </row>
    <row r="7" spans="1:40" s="8" customFormat="1" x14ac:dyDescent="0.3">
      <c r="A7" s="23">
        <v>591</v>
      </c>
      <c r="B7" s="24">
        <v>1</v>
      </c>
      <c r="C7" s="25" t="s">
        <v>94</v>
      </c>
      <c r="D7" s="26" t="s">
        <v>419</v>
      </c>
      <c r="E7" s="1"/>
      <c r="F7" s="1"/>
      <c r="AE7" s="3"/>
      <c r="AF7" s="4"/>
      <c r="AG7" s="4"/>
      <c r="AH7" s="6"/>
      <c r="AI7" s="7"/>
      <c r="AJ7" s="4"/>
      <c r="AK7" s="3"/>
      <c r="AL7" s="3"/>
      <c r="AM7" s="4"/>
      <c r="AN7" s="4"/>
    </row>
    <row r="8" spans="1:40" s="8" customFormat="1" x14ac:dyDescent="0.3">
      <c r="A8" s="23">
        <v>735</v>
      </c>
      <c r="B8" s="24">
        <v>1</v>
      </c>
      <c r="C8" s="25" t="s">
        <v>93</v>
      </c>
      <c r="D8" s="26" t="s">
        <v>645</v>
      </c>
      <c r="E8" s="1"/>
      <c r="F8" s="1"/>
    </row>
    <row r="9" spans="1:40" s="8" customFormat="1" x14ac:dyDescent="0.3">
      <c r="A9" s="23">
        <v>218</v>
      </c>
      <c r="B9" s="24">
        <v>1</v>
      </c>
      <c r="C9" s="25" t="s">
        <v>93</v>
      </c>
      <c r="D9" s="26" t="s">
        <v>420</v>
      </c>
      <c r="E9" s="1"/>
      <c r="F9" s="1"/>
      <c r="AE9" s="3"/>
      <c r="AF9" s="4"/>
      <c r="AG9" s="4"/>
      <c r="AH9" s="6"/>
      <c r="AI9" s="7"/>
      <c r="AJ9" s="4"/>
      <c r="AK9" s="3"/>
      <c r="AL9" s="3"/>
      <c r="AM9" s="4"/>
      <c r="AN9" s="4"/>
    </row>
    <row r="10" spans="1:40" s="8" customFormat="1" x14ac:dyDescent="0.3">
      <c r="A10" s="23">
        <v>904</v>
      </c>
      <c r="B10" s="24">
        <v>1</v>
      </c>
      <c r="C10" s="25" t="s">
        <v>94</v>
      </c>
      <c r="D10" s="26" t="s">
        <v>791</v>
      </c>
      <c r="E10" s="1"/>
      <c r="F10" s="1"/>
    </row>
    <row r="11" spans="1:40" s="8" customFormat="1" x14ac:dyDescent="0.3">
      <c r="A11" s="23">
        <v>879</v>
      </c>
      <c r="B11" s="24">
        <v>1</v>
      </c>
      <c r="C11" s="25" t="s">
        <v>92</v>
      </c>
      <c r="D11" s="26" t="s">
        <v>435</v>
      </c>
      <c r="E11" s="1"/>
      <c r="F11" s="1"/>
    </row>
    <row r="12" spans="1:40" s="8" customFormat="1" x14ac:dyDescent="0.3">
      <c r="A12" s="23">
        <v>511</v>
      </c>
      <c r="B12" s="24">
        <v>1</v>
      </c>
      <c r="C12" s="25" t="s">
        <v>93</v>
      </c>
      <c r="D12" s="26" t="s">
        <v>414</v>
      </c>
      <c r="E12" s="1"/>
      <c r="F12" s="1"/>
    </row>
    <row r="13" spans="1:40" s="8" customFormat="1" x14ac:dyDescent="0.3">
      <c r="A13" s="23">
        <v>33</v>
      </c>
      <c r="B13" s="24">
        <v>1</v>
      </c>
      <c r="C13" s="25" t="s">
        <v>94</v>
      </c>
      <c r="D13" s="26" t="s">
        <v>373</v>
      </c>
      <c r="E13" s="1"/>
      <c r="F13" s="1"/>
    </row>
    <row r="14" spans="1:40" s="8" customFormat="1" x14ac:dyDescent="0.3">
      <c r="A14" s="23">
        <v>34</v>
      </c>
      <c r="B14" s="24">
        <v>1</v>
      </c>
      <c r="C14" s="25" t="s">
        <v>94</v>
      </c>
      <c r="D14" s="26" t="s">
        <v>406</v>
      </c>
      <c r="E14" s="1"/>
      <c r="F14" s="1"/>
    </row>
    <row r="15" spans="1:40" s="8" customFormat="1" x14ac:dyDescent="0.3">
      <c r="A15" s="23">
        <v>38</v>
      </c>
      <c r="B15" s="24">
        <v>1</v>
      </c>
      <c r="C15" s="25" t="s">
        <v>94</v>
      </c>
      <c r="D15" s="26" t="s">
        <v>599</v>
      </c>
      <c r="E15" s="1"/>
      <c r="F15" s="1"/>
    </row>
    <row r="16" spans="1:40" s="8" customFormat="1" x14ac:dyDescent="0.3">
      <c r="A16" s="23">
        <v>30</v>
      </c>
      <c r="B16" s="24">
        <v>1</v>
      </c>
      <c r="C16" s="25" t="s">
        <v>93</v>
      </c>
      <c r="D16" s="26" t="s">
        <v>629</v>
      </c>
      <c r="E16" s="1"/>
      <c r="F16" s="1"/>
    </row>
    <row r="17" spans="1:6" s="8" customFormat="1" x14ac:dyDescent="0.3">
      <c r="A17" s="23">
        <v>31</v>
      </c>
      <c r="B17" s="24">
        <v>1</v>
      </c>
      <c r="C17" s="25" t="s">
        <v>93</v>
      </c>
      <c r="D17" s="26" t="s">
        <v>444</v>
      </c>
      <c r="E17" s="1"/>
      <c r="F17" s="1"/>
    </row>
    <row r="18" spans="1:6" s="8" customFormat="1" x14ac:dyDescent="0.3">
      <c r="A18" s="23">
        <v>5</v>
      </c>
      <c r="B18" s="24">
        <v>1</v>
      </c>
      <c r="C18" s="25" t="s">
        <v>92</v>
      </c>
      <c r="D18" s="26" t="s">
        <v>725</v>
      </c>
      <c r="E18" s="1"/>
      <c r="F18" s="1"/>
    </row>
    <row r="19" spans="1:6" s="8" customFormat="1" x14ac:dyDescent="0.3">
      <c r="A19" s="23"/>
      <c r="B19" s="24">
        <f>SUM(B6:B18)</f>
        <v>13</v>
      </c>
      <c r="C19" s="24"/>
      <c r="D19" s="24"/>
      <c r="E19" s="1"/>
      <c r="F19" s="1"/>
    </row>
    <row r="20" spans="1:6" s="2" customFormat="1" ht="20.100000000000001" customHeight="1" x14ac:dyDescent="0.3">
      <c r="A20" s="20" t="s">
        <v>95</v>
      </c>
      <c r="B20" s="22"/>
      <c r="C20" s="22"/>
      <c r="D20" s="21"/>
      <c r="E20" s="1"/>
      <c r="F20" s="1"/>
    </row>
    <row r="21" spans="1:6" s="8" customFormat="1" x14ac:dyDescent="0.3">
      <c r="A21" s="23">
        <v>18</v>
      </c>
      <c r="B21" s="24">
        <v>1</v>
      </c>
      <c r="C21" s="25" t="s">
        <v>96</v>
      </c>
      <c r="D21" s="26" t="s">
        <v>441</v>
      </c>
      <c r="E21" s="1"/>
      <c r="F21" s="1"/>
    </row>
    <row r="22" spans="1:6" s="8" customFormat="1" x14ac:dyDescent="0.3">
      <c r="A22" s="23">
        <v>86</v>
      </c>
      <c r="B22" s="24">
        <v>1</v>
      </c>
      <c r="C22" s="25" t="s">
        <v>96</v>
      </c>
      <c r="D22" s="26" t="s">
        <v>487</v>
      </c>
      <c r="E22" s="1"/>
      <c r="F22" s="1"/>
    </row>
    <row r="23" spans="1:6" s="8" customFormat="1" x14ac:dyDescent="0.3">
      <c r="A23" s="23">
        <v>320</v>
      </c>
      <c r="B23" s="24">
        <v>1</v>
      </c>
      <c r="C23" s="25" t="s">
        <v>97</v>
      </c>
      <c r="D23" s="27" t="s">
        <v>747</v>
      </c>
      <c r="E23" s="1"/>
      <c r="F23" s="1"/>
    </row>
    <row r="24" spans="1:6" s="8" customFormat="1" x14ac:dyDescent="0.3">
      <c r="A24" s="23">
        <v>43</v>
      </c>
      <c r="B24" s="24">
        <v>1</v>
      </c>
      <c r="C24" s="25" t="s">
        <v>93</v>
      </c>
      <c r="D24" s="26" t="s">
        <v>461</v>
      </c>
      <c r="E24" s="1"/>
      <c r="F24" s="1"/>
    </row>
    <row r="25" spans="1:6" s="8" customFormat="1" x14ac:dyDescent="0.3">
      <c r="A25" s="23">
        <v>4</v>
      </c>
      <c r="B25" s="24">
        <v>1</v>
      </c>
      <c r="C25" s="25" t="s">
        <v>92</v>
      </c>
      <c r="D25" s="26" t="s">
        <v>407</v>
      </c>
      <c r="E25" s="1"/>
      <c r="F25" s="1"/>
    </row>
    <row r="26" spans="1:6" s="8" customFormat="1" x14ac:dyDescent="0.3">
      <c r="A26" s="23">
        <v>44</v>
      </c>
      <c r="B26" s="24">
        <v>1</v>
      </c>
      <c r="C26" s="25" t="s">
        <v>97</v>
      </c>
      <c r="D26" s="28" t="s">
        <v>815</v>
      </c>
      <c r="E26" s="1"/>
      <c r="F26" s="1"/>
    </row>
    <row r="27" spans="1:6" s="8" customFormat="1" x14ac:dyDescent="0.3">
      <c r="A27" s="23">
        <v>782</v>
      </c>
      <c r="B27" s="24">
        <v>1</v>
      </c>
      <c r="C27" s="25" t="s">
        <v>94</v>
      </c>
      <c r="D27" s="28" t="s">
        <v>809</v>
      </c>
      <c r="E27" s="1"/>
      <c r="F27" s="1"/>
    </row>
    <row r="28" spans="1:6" s="8" customFormat="1" x14ac:dyDescent="0.3">
      <c r="A28" s="23">
        <v>667</v>
      </c>
      <c r="B28" s="24">
        <v>1</v>
      </c>
      <c r="C28" s="25" t="s">
        <v>96</v>
      </c>
      <c r="D28" s="26" t="s">
        <v>622</v>
      </c>
      <c r="E28" s="1"/>
      <c r="F28" s="1"/>
    </row>
    <row r="29" spans="1:6" s="8" customFormat="1" x14ac:dyDescent="0.3">
      <c r="A29" s="23">
        <v>46</v>
      </c>
      <c r="B29" s="24">
        <v>1</v>
      </c>
      <c r="C29" s="25" t="s">
        <v>94</v>
      </c>
      <c r="D29" s="26" t="s">
        <v>443</v>
      </c>
      <c r="E29" s="1"/>
      <c r="F29" s="1"/>
    </row>
    <row r="30" spans="1:6" s="8" customFormat="1" x14ac:dyDescent="0.3">
      <c r="A30" s="23">
        <v>47</v>
      </c>
      <c r="B30" s="24">
        <v>1</v>
      </c>
      <c r="C30" s="25" t="s">
        <v>94</v>
      </c>
      <c r="D30" s="26" t="s">
        <v>613</v>
      </c>
      <c r="E30" s="1"/>
      <c r="F30" s="1"/>
    </row>
    <row r="31" spans="1:6" s="8" customFormat="1" x14ac:dyDescent="0.3">
      <c r="A31" s="23">
        <v>48</v>
      </c>
      <c r="B31" s="24">
        <v>1</v>
      </c>
      <c r="C31" s="25" t="s">
        <v>93</v>
      </c>
      <c r="D31" s="26" t="s">
        <v>608</v>
      </c>
      <c r="E31" s="1"/>
      <c r="F31" s="1"/>
    </row>
    <row r="32" spans="1:6" s="8" customFormat="1" x14ac:dyDescent="0.3">
      <c r="A32" s="23">
        <v>668</v>
      </c>
      <c r="B32" s="24">
        <v>1</v>
      </c>
      <c r="C32" s="25" t="s">
        <v>96</v>
      </c>
      <c r="D32" s="26" t="s">
        <v>376</v>
      </c>
      <c r="E32" s="1"/>
      <c r="F32" s="1"/>
    </row>
    <row r="33" spans="1:6" s="8" customFormat="1" x14ac:dyDescent="0.3">
      <c r="A33" s="23">
        <v>13</v>
      </c>
      <c r="B33" s="24">
        <v>1</v>
      </c>
      <c r="C33" s="25" t="s">
        <v>96</v>
      </c>
      <c r="D33" s="26" t="s">
        <v>619</v>
      </c>
      <c r="E33" s="1"/>
      <c r="F33" s="1"/>
    </row>
    <row r="34" spans="1:6" s="8" customFormat="1" x14ac:dyDescent="0.3">
      <c r="A34" s="23">
        <v>194</v>
      </c>
      <c r="B34" s="24">
        <v>1</v>
      </c>
      <c r="C34" s="25" t="s">
        <v>91</v>
      </c>
      <c r="D34" s="26" t="s">
        <v>681</v>
      </c>
      <c r="E34" s="1"/>
      <c r="F34" s="1"/>
    </row>
    <row r="35" spans="1:6" s="8" customFormat="1" x14ac:dyDescent="0.3">
      <c r="A35" s="23">
        <v>937</v>
      </c>
      <c r="B35" s="24">
        <v>1</v>
      </c>
      <c r="C35" s="25" t="s">
        <v>91</v>
      </c>
      <c r="D35" s="26" t="s">
        <v>680</v>
      </c>
      <c r="E35" s="1"/>
      <c r="F35" s="1"/>
    </row>
    <row r="36" spans="1:6" s="8" customFormat="1" x14ac:dyDescent="0.3">
      <c r="A36" s="23"/>
      <c r="B36" s="24">
        <f>SUM(B21:B35)</f>
        <v>15</v>
      </c>
      <c r="C36" s="24"/>
      <c r="D36" s="24"/>
      <c r="E36" s="1"/>
      <c r="F36" s="1"/>
    </row>
    <row r="37" spans="1:6" s="8" customFormat="1" x14ac:dyDescent="0.3">
      <c r="A37" s="23" t="s">
        <v>88</v>
      </c>
      <c r="B37" s="24">
        <f>+B19+B36</f>
        <v>28</v>
      </c>
      <c r="C37" s="24"/>
      <c r="D37" s="26"/>
      <c r="E37" s="1"/>
      <c r="F37" s="1"/>
    </row>
    <row r="38" spans="1:6" s="2" customFormat="1" ht="18.75" x14ac:dyDescent="0.3">
      <c r="A38" s="17" t="s">
        <v>18</v>
      </c>
      <c r="B38" s="18"/>
      <c r="C38" s="19"/>
      <c r="D38" s="18"/>
      <c r="E38" s="1"/>
      <c r="F38" s="1"/>
    </row>
    <row r="39" spans="1:6" s="2" customFormat="1" ht="12" customHeight="1" x14ac:dyDescent="0.3">
      <c r="A39" s="17" t="s">
        <v>28</v>
      </c>
      <c r="B39" s="18"/>
      <c r="C39" s="19"/>
      <c r="D39" s="18"/>
      <c r="E39" s="1"/>
      <c r="F39" s="1"/>
    </row>
    <row r="40" spans="1:6" s="8" customFormat="1" ht="20.25" customHeight="1" x14ac:dyDescent="0.3">
      <c r="A40" s="23">
        <v>88</v>
      </c>
      <c r="B40" s="24">
        <v>1</v>
      </c>
      <c r="C40" s="25" t="s">
        <v>97</v>
      </c>
      <c r="D40" s="26" t="s">
        <v>821</v>
      </c>
      <c r="E40" s="1"/>
      <c r="F40" s="1"/>
    </row>
    <row r="41" spans="1:6" s="8" customFormat="1" x14ac:dyDescent="0.3">
      <c r="A41" s="23">
        <v>72</v>
      </c>
      <c r="B41" s="24">
        <v>1</v>
      </c>
      <c r="C41" s="25" t="s">
        <v>96</v>
      </c>
      <c r="D41" s="26" t="s">
        <v>105</v>
      </c>
      <c r="E41" s="1"/>
      <c r="F41" s="1"/>
    </row>
    <row r="42" spans="1:6" s="8" customFormat="1" x14ac:dyDescent="0.3">
      <c r="A42" s="23">
        <v>74</v>
      </c>
      <c r="B42" s="24">
        <v>1</v>
      </c>
      <c r="C42" s="25" t="s">
        <v>96</v>
      </c>
      <c r="D42" s="26" t="s">
        <v>501</v>
      </c>
      <c r="E42" s="1"/>
      <c r="F42" s="1"/>
    </row>
    <row r="43" spans="1:6" s="8" customFormat="1" x14ac:dyDescent="0.3">
      <c r="A43" s="23">
        <v>76</v>
      </c>
      <c r="B43" s="24">
        <v>1</v>
      </c>
      <c r="C43" s="25" t="s">
        <v>96</v>
      </c>
      <c r="D43" s="26" t="s">
        <v>120</v>
      </c>
      <c r="E43" s="1"/>
      <c r="F43" s="1"/>
    </row>
    <row r="44" spans="1:6" s="8" customFormat="1" x14ac:dyDescent="0.3">
      <c r="A44" s="23">
        <v>55</v>
      </c>
      <c r="B44" s="24">
        <v>1</v>
      </c>
      <c r="C44" s="25" t="s">
        <v>91</v>
      </c>
      <c r="D44" s="26" t="s">
        <v>116</v>
      </c>
      <c r="E44" s="1"/>
      <c r="F44" s="1"/>
    </row>
    <row r="45" spans="1:6" s="8" customFormat="1" x14ac:dyDescent="0.3">
      <c r="A45" s="23">
        <v>78</v>
      </c>
      <c r="B45" s="24">
        <v>1</v>
      </c>
      <c r="C45" s="25" t="s">
        <v>96</v>
      </c>
      <c r="D45" s="26" t="s">
        <v>496</v>
      </c>
      <c r="E45" s="1"/>
      <c r="F45" s="1"/>
    </row>
    <row r="46" spans="1:6" s="8" customFormat="1" x14ac:dyDescent="0.3">
      <c r="A46" s="23">
        <v>79</v>
      </c>
      <c r="B46" s="24">
        <v>1</v>
      </c>
      <c r="C46" s="25" t="s">
        <v>96</v>
      </c>
      <c r="D46" s="26" t="s">
        <v>497</v>
      </c>
      <c r="E46" s="1"/>
      <c r="F46" s="1"/>
    </row>
    <row r="47" spans="1:6" s="8" customFormat="1" x14ac:dyDescent="0.3">
      <c r="A47" s="23">
        <v>80</v>
      </c>
      <c r="B47" s="24">
        <v>1</v>
      </c>
      <c r="C47" s="25" t="s">
        <v>96</v>
      </c>
      <c r="D47" s="26" t="s">
        <v>117</v>
      </c>
      <c r="E47" s="1"/>
      <c r="F47" s="1"/>
    </row>
    <row r="48" spans="1:6" s="8" customFormat="1" x14ac:dyDescent="0.3">
      <c r="A48" s="23">
        <v>59</v>
      </c>
      <c r="B48" s="24">
        <v>1</v>
      </c>
      <c r="C48" s="25" t="s">
        <v>91</v>
      </c>
      <c r="D48" s="26" t="s">
        <v>118</v>
      </c>
      <c r="E48" s="1"/>
      <c r="F48" s="1"/>
    </row>
    <row r="49" spans="1:6" s="8" customFormat="1" x14ac:dyDescent="0.3">
      <c r="A49" s="23">
        <v>82</v>
      </c>
      <c r="B49" s="24">
        <v>1</v>
      </c>
      <c r="C49" s="25" t="s">
        <v>91</v>
      </c>
      <c r="D49" s="26" t="s">
        <v>506</v>
      </c>
      <c r="E49" s="1"/>
      <c r="F49" s="1"/>
    </row>
    <row r="50" spans="1:6" s="8" customFormat="1" x14ac:dyDescent="0.3">
      <c r="A50" s="23">
        <v>57</v>
      </c>
      <c r="B50" s="24">
        <v>1</v>
      </c>
      <c r="C50" s="25" t="s">
        <v>91</v>
      </c>
      <c r="D50" s="26" t="s">
        <v>121</v>
      </c>
      <c r="E50" s="1"/>
      <c r="F50" s="1"/>
    </row>
    <row r="51" spans="1:6" s="8" customFormat="1" x14ac:dyDescent="0.3">
      <c r="A51" s="23">
        <v>144</v>
      </c>
      <c r="B51" s="24">
        <v>1</v>
      </c>
      <c r="C51" s="25" t="s">
        <v>96</v>
      </c>
      <c r="D51" s="26" t="s">
        <v>295</v>
      </c>
      <c r="E51" s="1"/>
      <c r="F51" s="1"/>
    </row>
    <row r="52" spans="1:6" s="8" customFormat="1" x14ac:dyDescent="0.3">
      <c r="A52" s="23">
        <v>729</v>
      </c>
      <c r="B52" s="24">
        <v>1</v>
      </c>
      <c r="C52" s="25" t="s">
        <v>91</v>
      </c>
      <c r="D52" s="26" t="s">
        <v>519</v>
      </c>
      <c r="E52" s="1"/>
      <c r="F52" s="1"/>
    </row>
    <row r="53" spans="1:6" s="8" customFormat="1" x14ac:dyDescent="0.3">
      <c r="A53" s="23">
        <v>951</v>
      </c>
      <c r="B53" s="24">
        <v>1</v>
      </c>
      <c r="C53" s="25" t="s">
        <v>91</v>
      </c>
      <c r="D53" s="26" t="s">
        <v>513</v>
      </c>
      <c r="E53" s="1"/>
      <c r="F53" s="1"/>
    </row>
    <row r="54" spans="1:6" s="8" customFormat="1" x14ac:dyDescent="0.3">
      <c r="A54" s="23">
        <v>952</v>
      </c>
      <c r="B54" s="24">
        <v>1</v>
      </c>
      <c r="C54" s="25" t="s">
        <v>91</v>
      </c>
      <c r="D54" s="26" t="s">
        <v>508</v>
      </c>
      <c r="E54" s="1"/>
      <c r="F54" s="1"/>
    </row>
    <row r="55" spans="1:6" s="8" customFormat="1" x14ac:dyDescent="0.3">
      <c r="A55" s="23">
        <v>12</v>
      </c>
      <c r="B55" s="24">
        <v>1</v>
      </c>
      <c r="C55" s="25" t="s">
        <v>96</v>
      </c>
      <c r="D55" s="26" t="s">
        <v>119</v>
      </c>
      <c r="E55" s="1"/>
      <c r="F55" s="1"/>
    </row>
    <row r="56" spans="1:6" s="8" customFormat="1" x14ac:dyDescent="0.3">
      <c r="A56" s="23">
        <v>83</v>
      </c>
      <c r="B56" s="24">
        <v>1</v>
      </c>
      <c r="C56" s="25" t="s">
        <v>96</v>
      </c>
      <c r="D56" s="26" t="s">
        <v>404</v>
      </c>
      <c r="E56" s="1"/>
      <c r="F56" s="1"/>
    </row>
    <row r="57" spans="1:6" s="8" customFormat="1" x14ac:dyDescent="0.3">
      <c r="A57" s="23">
        <v>81</v>
      </c>
      <c r="B57" s="24">
        <v>1</v>
      </c>
      <c r="C57" s="25" t="s">
        <v>96</v>
      </c>
      <c r="D57" s="26" t="s">
        <v>148</v>
      </c>
      <c r="E57" s="1"/>
      <c r="F57" s="1"/>
    </row>
    <row r="58" spans="1:6" s="8" customFormat="1" x14ac:dyDescent="0.3">
      <c r="A58" s="23">
        <v>77</v>
      </c>
      <c r="B58" s="24">
        <v>1</v>
      </c>
      <c r="C58" s="25" t="s">
        <v>96</v>
      </c>
      <c r="D58" s="26" t="s">
        <v>195</v>
      </c>
      <c r="E58" s="1"/>
      <c r="F58" s="1"/>
    </row>
    <row r="59" spans="1:6" s="8" customFormat="1" x14ac:dyDescent="0.3">
      <c r="A59" s="23">
        <v>278</v>
      </c>
      <c r="B59" s="24">
        <v>1</v>
      </c>
      <c r="C59" s="25" t="s">
        <v>97</v>
      </c>
      <c r="D59" s="27" t="s">
        <v>769</v>
      </c>
      <c r="E59" s="1"/>
      <c r="F59" s="1"/>
    </row>
    <row r="60" spans="1:6" s="8" customFormat="1" x14ac:dyDescent="0.3">
      <c r="A60" s="29">
        <v>92</v>
      </c>
      <c r="B60" s="24">
        <v>1</v>
      </c>
      <c r="C60" s="25" t="s">
        <v>94</v>
      </c>
      <c r="D60" s="26" t="s">
        <v>362</v>
      </c>
      <c r="E60" s="1"/>
      <c r="F60" s="1"/>
    </row>
    <row r="61" spans="1:6" s="8" customFormat="1" x14ac:dyDescent="0.3">
      <c r="A61" s="23">
        <v>53</v>
      </c>
      <c r="B61" s="24">
        <v>1</v>
      </c>
      <c r="C61" s="25" t="s">
        <v>91</v>
      </c>
      <c r="D61" s="26" t="s">
        <v>294</v>
      </c>
      <c r="E61" s="1"/>
      <c r="F61" s="1"/>
    </row>
    <row r="62" spans="1:6" s="8" customFormat="1" x14ac:dyDescent="0.3">
      <c r="A62" s="23">
        <v>89</v>
      </c>
      <c r="B62" s="24">
        <v>1</v>
      </c>
      <c r="C62" s="25" t="s">
        <v>97</v>
      </c>
      <c r="D62" s="26" t="s">
        <v>820</v>
      </c>
      <c r="E62" s="1"/>
      <c r="F62" s="1"/>
    </row>
    <row r="63" spans="1:6" s="8" customFormat="1" x14ac:dyDescent="0.3">
      <c r="A63" s="23">
        <v>58</v>
      </c>
      <c r="B63" s="24">
        <v>1</v>
      </c>
      <c r="C63" s="25" t="s">
        <v>91</v>
      </c>
      <c r="D63" s="26" t="s">
        <v>98</v>
      </c>
      <c r="E63" s="1"/>
      <c r="F63" s="1"/>
    </row>
    <row r="64" spans="1:6" s="8" customFormat="1" x14ac:dyDescent="0.3">
      <c r="A64" s="23">
        <v>61</v>
      </c>
      <c r="B64" s="24">
        <v>1</v>
      </c>
      <c r="C64" s="25" t="s">
        <v>91</v>
      </c>
      <c r="D64" s="26" t="s">
        <v>99</v>
      </c>
      <c r="E64" s="1"/>
      <c r="F64" s="1"/>
    </row>
    <row r="65" spans="1:6" s="8" customFormat="1" x14ac:dyDescent="0.3">
      <c r="A65" s="23">
        <v>62</v>
      </c>
      <c r="B65" s="24">
        <v>1</v>
      </c>
      <c r="C65" s="25" t="s">
        <v>91</v>
      </c>
      <c r="D65" s="26" t="s">
        <v>689</v>
      </c>
      <c r="E65" s="1"/>
      <c r="F65" s="1"/>
    </row>
    <row r="66" spans="1:6" s="8" customFormat="1" x14ac:dyDescent="0.3">
      <c r="A66" s="23">
        <v>63</v>
      </c>
      <c r="B66" s="24">
        <v>1</v>
      </c>
      <c r="C66" s="25" t="s">
        <v>91</v>
      </c>
      <c r="D66" s="26" t="s">
        <v>100</v>
      </c>
      <c r="E66" s="1"/>
      <c r="F66" s="1"/>
    </row>
    <row r="67" spans="1:6" s="8" customFormat="1" x14ac:dyDescent="0.3">
      <c r="A67" s="23">
        <v>64</v>
      </c>
      <c r="B67" s="24">
        <v>1</v>
      </c>
      <c r="C67" s="25" t="s">
        <v>91</v>
      </c>
      <c r="D67" s="26" t="s">
        <v>678</v>
      </c>
      <c r="E67" s="1"/>
      <c r="F67" s="1"/>
    </row>
    <row r="68" spans="1:6" s="8" customFormat="1" x14ac:dyDescent="0.3">
      <c r="A68" s="23">
        <v>65</v>
      </c>
      <c r="B68" s="24">
        <v>1</v>
      </c>
      <c r="C68" s="25" t="s">
        <v>91</v>
      </c>
      <c r="D68" s="26" t="s">
        <v>101</v>
      </c>
      <c r="E68" s="1"/>
      <c r="F68" s="1"/>
    </row>
    <row r="69" spans="1:6" s="8" customFormat="1" x14ac:dyDescent="0.3">
      <c r="A69" s="23">
        <v>66</v>
      </c>
      <c r="B69" s="24">
        <v>1</v>
      </c>
      <c r="C69" s="25" t="s">
        <v>91</v>
      </c>
      <c r="D69" s="26" t="s">
        <v>102</v>
      </c>
      <c r="E69" s="1"/>
      <c r="F69" s="1"/>
    </row>
    <row r="70" spans="1:6" s="8" customFormat="1" x14ac:dyDescent="0.3">
      <c r="A70" s="23">
        <v>67</v>
      </c>
      <c r="B70" s="24">
        <v>1</v>
      </c>
      <c r="C70" s="25" t="s">
        <v>91</v>
      </c>
      <c r="D70" s="26" t="s">
        <v>103</v>
      </c>
      <c r="E70" s="1"/>
      <c r="F70" s="1"/>
    </row>
    <row r="71" spans="1:6" s="8" customFormat="1" x14ac:dyDescent="0.3">
      <c r="A71" s="23">
        <v>68</v>
      </c>
      <c r="B71" s="24">
        <v>1</v>
      </c>
      <c r="C71" s="25" t="s">
        <v>91</v>
      </c>
      <c r="D71" s="26" t="s">
        <v>104</v>
      </c>
      <c r="E71" s="1"/>
      <c r="F71" s="1"/>
    </row>
    <row r="72" spans="1:6" s="8" customFormat="1" x14ac:dyDescent="0.3">
      <c r="A72" s="23">
        <v>70</v>
      </c>
      <c r="B72" s="24">
        <v>1</v>
      </c>
      <c r="C72" s="25" t="s">
        <v>91</v>
      </c>
      <c r="D72" s="26" t="s">
        <v>106</v>
      </c>
      <c r="E72" s="1"/>
      <c r="F72" s="1"/>
    </row>
    <row r="73" spans="1:6" s="8" customFormat="1" x14ac:dyDescent="0.3">
      <c r="A73" s="23">
        <v>71</v>
      </c>
      <c r="B73" s="24">
        <v>1</v>
      </c>
      <c r="C73" s="25" t="s">
        <v>91</v>
      </c>
      <c r="D73" s="26" t="s">
        <v>115</v>
      </c>
      <c r="E73" s="1"/>
      <c r="F73" s="1"/>
    </row>
    <row r="74" spans="1:6" s="8" customFormat="1" x14ac:dyDescent="0.3">
      <c r="A74" s="29">
        <v>110</v>
      </c>
      <c r="B74" s="24">
        <v>1</v>
      </c>
      <c r="C74" s="25" t="s">
        <v>91</v>
      </c>
      <c r="D74" s="26" t="s">
        <v>713</v>
      </c>
      <c r="E74" s="1"/>
      <c r="F74" s="1"/>
    </row>
    <row r="75" spans="1:6" s="8" customFormat="1" x14ac:dyDescent="0.3">
      <c r="A75" s="23"/>
      <c r="B75" s="24">
        <f>SUM(B40:B74)</f>
        <v>35</v>
      </c>
      <c r="C75" s="24"/>
      <c r="D75" s="24"/>
      <c r="E75" s="1"/>
      <c r="F75" s="1"/>
    </row>
    <row r="76" spans="1:6" s="2" customFormat="1" ht="18.75" x14ac:dyDescent="0.3">
      <c r="A76" s="17" t="s">
        <v>32</v>
      </c>
      <c r="B76" s="19"/>
      <c r="C76" s="19"/>
      <c r="D76" s="18"/>
      <c r="E76" s="1"/>
      <c r="F76" s="1"/>
    </row>
    <row r="77" spans="1:6" s="8" customFormat="1" x14ac:dyDescent="0.3">
      <c r="A77" s="29">
        <v>73</v>
      </c>
      <c r="B77" s="24">
        <v>1</v>
      </c>
      <c r="C77" s="25" t="s">
        <v>91</v>
      </c>
      <c r="D77" s="26" t="s">
        <v>507</v>
      </c>
      <c r="E77" s="1"/>
      <c r="F77" s="1"/>
    </row>
    <row r="78" spans="1:6" s="8" customFormat="1" x14ac:dyDescent="0.3">
      <c r="A78" s="23">
        <v>98</v>
      </c>
      <c r="B78" s="24">
        <v>1</v>
      </c>
      <c r="C78" s="25" t="s">
        <v>91</v>
      </c>
      <c r="D78" s="27" t="s">
        <v>523</v>
      </c>
      <c r="E78" s="1"/>
      <c r="F78" s="1"/>
    </row>
    <row r="79" spans="1:6" s="8" customFormat="1" x14ac:dyDescent="0.3">
      <c r="A79" s="23">
        <v>137</v>
      </c>
      <c r="B79" s="24">
        <v>1</v>
      </c>
      <c r="C79" s="25" t="s">
        <v>91</v>
      </c>
      <c r="D79" s="26" t="s">
        <v>129</v>
      </c>
      <c r="E79" s="1"/>
      <c r="F79" s="1"/>
    </row>
    <row r="80" spans="1:6" s="8" customFormat="1" x14ac:dyDescent="0.3">
      <c r="A80" s="23">
        <v>897</v>
      </c>
      <c r="B80" s="24">
        <v>1</v>
      </c>
      <c r="C80" s="25" t="s">
        <v>96</v>
      </c>
      <c r="D80" s="26" t="s">
        <v>520</v>
      </c>
      <c r="E80" s="1"/>
      <c r="F80" s="1"/>
    </row>
    <row r="81" spans="1:6" s="8" customFormat="1" x14ac:dyDescent="0.3">
      <c r="A81" s="23">
        <v>793</v>
      </c>
      <c r="B81" s="24">
        <v>1</v>
      </c>
      <c r="C81" s="25" t="s">
        <v>97</v>
      </c>
      <c r="D81" s="28" t="s">
        <v>860</v>
      </c>
      <c r="E81" s="1"/>
      <c r="F81" s="1"/>
    </row>
    <row r="82" spans="1:6" s="8" customFormat="1" x14ac:dyDescent="0.3">
      <c r="A82" s="23">
        <v>114</v>
      </c>
      <c r="B82" s="24">
        <v>1</v>
      </c>
      <c r="C82" s="25" t="s">
        <v>96</v>
      </c>
      <c r="D82" s="26" t="s">
        <v>296</v>
      </c>
      <c r="E82" s="1"/>
      <c r="F82" s="1"/>
    </row>
    <row r="83" spans="1:6" s="8" customFormat="1" x14ac:dyDescent="0.3">
      <c r="A83" s="29">
        <v>117</v>
      </c>
      <c r="B83" s="24">
        <v>1</v>
      </c>
      <c r="C83" s="25" t="s">
        <v>97</v>
      </c>
      <c r="D83" s="26" t="s">
        <v>370</v>
      </c>
      <c r="E83" s="1"/>
      <c r="F83" s="1"/>
    </row>
    <row r="84" spans="1:6" s="8" customFormat="1" x14ac:dyDescent="0.3">
      <c r="A84" s="23">
        <v>119</v>
      </c>
      <c r="B84" s="24">
        <v>1</v>
      </c>
      <c r="C84" s="25" t="s">
        <v>97</v>
      </c>
      <c r="D84" s="26" t="s">
        <v>748</v>
      </c>
      <c r="E84" s="1"/>
      <c r="F84" s="1"/>
    </row>
    <row r="85" spans="1:6" s="8" customFormat="1" x14ac:dyDescent="0.3">
      <c r="A85" s="23">
        <v>120</v>
      </c>
      <c r="B85" s="24">
        <v>1</v>
      </c>
      <c r="C85" s="25" t="s">
        <v>97</v>
      </c>
      <c r="D85" s="26" t="s">
        <v>427</v>
      </c>
      <c r="E85" s="1"/>
      <c r="F85" s="1"/>
    </row>
    <row r="86" spans="1:6" s="8" customFormat="1" x14ac:dyDescent="0.3">
      <c r="A86" s="23">
        <v>277</v>
      </c>
      <c r="B86" s="24">
        <v>1</v>
      </c>
      <c r="C86" s="25" t="s">
        <v>97</v>
      </c>
      <c r="D86" s="30" t="s">
        <v>770</v>
      </c>
      <c r="E86" s="1"/>
      <c r="F86" s="1"/>
    </row>
    <row r="87" spans="1:6" s="8" customFormat="1" x14ac:dyDescent="0.3">
      <c r="A87" s="31">
        <v>314</v>
      </c>
      <c r="B87" s="32">
        <v>1</v>
      </c>
      <c r="C87" s="33" t="s">
        <v>97</v>
      </c>
      <c r="D87" s="26" t="s">
        <v>430</v>
      </c>
      <c r="E87" s="1"/>
      <c r="F87" s="1"/>
    </row>
    <row r="88" spans="1:6" s="8" customFormat="1" x14ac:dyDescent="0.3">
      <c r="A88" s="23">
        <v>560</v>
      </c>
      <c r="B88" s="24">
        <v>1</v>
      </c>
      <c r="C88" s="25" t="s">
        <v>97</v>
      </c>
      <c r="D88" s="27" t="s">
        <v>844</v>
      </c>
      <c r="E88" s="1"/>
      <c r="F88" s="1"/>
    </row>
    <row r="89" spans="1:6" s="8" customFormat="1" x14ac:dyDescent="0.3">
      <c r="A89" s="23">
        <v>896</v>
      </c>
      <c r="B89" s="24">
        <v>1</v>
      </c>
      <c r="C89" s="25" t="s">
        <v>96</v>
      </c>
      <c r="D89" s="30" t="s">
        <v>300</v>
      </c>
      <c r="E89" s="1"/>
      <c r="F89" s="1"/>
    </row>
    <row r="90" spans="1:6" s="8" customFormat="1" x14ac:dyDescent="0.3">
      <c r="A90" s="23">
        <v>93</v>
      </c>
      <c r="B90" s="24">
        <v>1</v>
      </c>
      <c r="C90" s="25" t="s">
        <v>91</v>
      </c>
      <c r="D90" s="26" t="s">
        <v>677</v>
      </c>
      <c r="E90" s="1"/>
      <c r="F90" s="1"/>
    </row>
    <row r="91" spans="1:6" s="8" customFormat="1" x14ac:dyDescent="0.3">
      <c r="A91" s="23">
        <v>96</v>
      </c>
      <c r="B91" s="24">
        <v>1</v>
      </c>
      <c r="C91" s="25" t="s">
        <v>91</v>
      </c>
      <c r="D91" s="26" t="s">
        <v>667</v>
      </c>
      <c r="E91" s="1"/>
      <c r="F91" s="1"/>
    </row>
    <row r="92" spans="1:6" s="8" customFormat="1" x14ac:dyDescent="0.3">
      <c r="A92" s="23">
        <v>99</v>
      </c>
      <c r="B92" s="24">
        <v>1</v>
      </c>
      <c r="C92" s="25" t="s">
        <v>91</v>
      </c>
      <c r="D92" s="26" t="s">
        <v>421</v>
      </c>
      <c r="E92" s="1"/>
      <c r="F92" s="1"/>
    </row>
    <row r="93" spans="1:6" s="8" customFormat="1" x14ac:dyDescent="0.3">
      <c r="A93" s="23">
        <v>709</v>
      </c>
      <c r="B93" s="24">
        <v>1</v>
      </c>
      <c r="C93" s="25" t="s">
        <v>92</v>
      </c>
      <c r="D93" s="26" t="s">
        <v>690</v>
      </c>
      <c r="E93" s="1"/>
      <c r="F93" s="1"/>
    </row>
    <row r="94" spans="1:6" s="8" customFormat="1" x14ac:dyDescent="0.3">
      <c r="A94" s="23">
        <v>101</v>
      </c>
      <c r="B94" s="24">
        <v>1</v>
      </c>
      <c r="C94" s="25" t="s">
        <v>91</v>
      </c>
      <c r="D94" s="26" t="s">
        <v>123</v>
      </c>
      <c r="E94" s="1"/>
      <c r="F94" s="1"/>
    </row>
    <row r="95" spans="1:6" s="8" customFormat="1" x14ac:dyDescent="0.3">
      <c r="A95" s="23">
        <v>102</v>
      </c>
      <c r="B95" s="24">
        <v>1</v>
      </c>
      <c r="C95" s="25" t="s">
        <v>91</v>
      </c>
      <c r="D95" s="26" t="s">
        <v>692</v>
      </c>
      <c r="E95" s="1"/>
      <c r="F95" s="1"/>
    </row>
    <row r="96" spans="1:6" s="8" customFormat="1" x14ac:dyDescent="0.3">
      <c r="A96" s="23">
        <v>103</v>
      </c>
      <c r="B96" s="24">
        <v>1</v>
      </c>
      <c r="C96" s="25" t="s">
        <v>91</v>
      </c>
      <c r="D96" s="26" t="s">
        <v>124</v>
      </c>
      <c r="E96" s="1"/>
      <c r="F96" s="1"/>
    </row>
    <row r="97" spans="1:6" s="8" customFormat="1" x14ac:dyDescent="0.3">
      <c r="A97" s="23">
        <v>104</v>
      </c>
      <c r="B97" s="24">
        <v>1</v>
      </c>
      <c r="C97" s="25" t="s">
        <v>91</v>
      </c>
      <c r="D97" s="26" t="s">
        <v>125</v>
      </c>
      <c r="E97" s="1"/>
      <c r="F97" s="1"/>
    </row>
    <row r="98" spans="1:6" s="8" customFormat="1" x14ac:dyDescent="0.3">
      <c r="A98" s="23">
        <v>105</v>
      </c>
      <c r="B98" s="24">
        <v>1</v>
      </c>
      <c r="C98" s="25" t="s">
        <v>91</v>
      </c>
      <c r="D98" s="26" t="s">
        <v>126</v>
      </c>
      <c r="E98" s="1"/>
      <c r="F98" s="1"/>
    </row>
    <row r="99" spans="1:6" s="8" customFormat="1" x14ac:dyDescent="0.3">
      <c r="A99" s="23">
        <v>106</v>
      </c>
      <c r="B99" s="24">
        <v>1</v>
      </c>
      <c r="C99" s="25" t="s">
        <v>91</v>
      </c>
      <c r="D99" s="26" t="s">
        <v>127</v>
      </c>
      <c r="E99" s="1"/>
      <c r="F99" s="1"/>
    </row>
    <row r="100" spans="1:6" s="8" customFormat="1" x14ac:dyDescent="0.3">
      <c r="A100" s="23">
        <v>107</v>
      </c>
      <c r="B100" s="24">
        <v>1</v>
      </c>
      <c r="C100" s="25" t="s">
        <v>91</v>
      </c>
      <c r="D100" s="26" t="s">
        <v>128</v>
      </c>
      <c r="E100" s="1"/>
      <c r="F100" s="1"/>
    </row>
    <row r="101" spans="1:6" s="8" customFormat="1" x14ac:dyDescent="0.3">
      <c r="A101" s="23">
        <v>109</v>
      </c>
      <c r="B101" s="24">
        <v>1</v>
      </c>
      <c r="C101" s="25" t="s">
        <v>91</v>
      </c>
      <c r="D101" s="26" t="s">
        <v>704</v>
      </c>
      <c r="E101" s="1"/>
      <c r="F101" s="1"/>
    </row>
    <row r="102" spans="1:6" s="8" customFormat="1" x14ac:dyDescent="0.3">
      <c r="A102" s="23"/>
      <c r="B102" s="24">
        <f>SUM(B77:B101)</f>
        <v>25</v>
      </c>
      <c r="C102" s="24"/>
      <c r="D102" s="24"/>
      <c r="E102" s="1"/>
      <c r="F102" s="1"/>
    </row>
    <row r="103" spans="1:6" s="2" customFormat="1" ht="18.75" x14ac:dyDescent="0.3">
      <c r="A103" s="17" t="s">
        <v>130</v>
      </c>
      <c r="B103" s="22"/>
      <c r="C103" s="22"/>
      <c r="D103" s="21"/>
      <c r="E103" s="1"/>
      <c r="F103" s="1"/>
    </row>
    <row r="104" spans="1:6" s="8" customFormat="1" x14ac:dyDescent="0.3">
      <c r="A104" s="23">
        <v>121</v>
      </c>
      <c r="B104" s="24">
        <v>1</v>
      </c>
      <c r="C104" s="25" t="s">
        <v>91</v>
      </c>
      <c r="D104" s="26" t="s">
        <v>134</v>
      </c>
      <c r="E104" s="1"/>
      <c r="F104" s="1"/>
    </row>
    <row r="105" spans="1:6" s="8" customFormat="1" x14ac:dyDescent="0.3">
      <c r="A105" s="23">
        <v>124</v>
      </c>
      <c r="B105" s="24">
        <v>1</v>
      </c>
      <c r="C105" s="25" t="s">
        <v>91</v>
      </c>
      <c r="D105" s="26" t="s">
        <v>381</v>
      </c>
      <c r="E105" s="1"/>
      <c r="F105" s="1"/>
    </row>
    <row r="106" spans="1:6" s="8" customFormat="1" x14ac:dyDescent="0.3">
      <c r="A106" s="23">
        <v>125</v>
      </c>
      <c r="B106" s="24">
        <v>1</v>
      </c>
      <c r="C106" s="25" t="s">
        <v>91</v>
      </c>
      <c r="D106" s="26" t="s">
        <v>133</v>
      </c>
      <c r="E106" s="1"/>
      <c r="F106" s="1"/>
    </row>
    <row r="107" spans="1:6" s="8" customFormat="1" x14ac:dyDescent="0.3">
      <c r="A107" s="23">
        <v>126</v>
      </c>
      <c r="B107" s="24">
        <v>1</v>
      </c>
      <c r="C107" s="25" t="s">
        <v>91</v>
      </c>
      <c r="D107" s="26" t="s">
        <v>696</v>
      </c>
      <c r="E107" s="1"/>
      <c r="F107" s="1"/>
    </row>
    <row r="108" spans="1:6" s="8" customFormat="1" x14ac:dyDescent="0.3">
      <c r="A108" s="23">
        <v>127</v>
      </c>
      <c r="B108" s="24">
        <v>1</v>
      </c>
      <c r="C108" s="25" t="s">
        <v>91</v>
      </c>
      <c r="D108" s="26" t="s">
        <v>131</v>
      </c>
      <c r="E108" s="1"/>
      <c r="F108" s="1"/>
    </row>
    <row r="109" spans="1:6" s="8" customFormat="1" x14ac:dyDescent="0.3">
      <c r="A109" s="23">
        <v>128</v>
      </c>
      <c r="B109" s="24">
        <v>1</v>
      </c>
      <c r="C109" s="25" t="s">
        <v>91</v>
      </c>
      <c r="D109" s="26" t="s">
        <v>132</v>
      </c>
      <c r="E109" s="1"/>
      <c r="F109" s="1"/>
    </row>
    <row r="110" spans="1:6" s="8" customFormat="1" x14ac:dyDescent="0.3">
      <c r="A110" s="23">
        <v>129</v>
      </c>
      <c r="B110" s="24">
        <v>1</v>
      </c>
      <c r="C110" s="25" t="s">
        <v>91</v>
      </c>
      <c r="D110" s="26" t="s">
        <v>701</v>
      </c>
      <c r="E110" s="1"/>
      <c r="F110" s="1"/>
    </row>
    <row r="111" spans="1:6" s="8" customFormat="1" x14ac:dyDescent="0.3">
      <c r="A111" s="29">
        <v>7</v>
      </c>
      <c r="B111" s="24">
        <v>1</v>
      </c>
      <c r="C111" s="25" t="s">
        <v>91</v>
      </c>
      <c r="D111" s="26" t="s">
        <v>503</v>
      </c>
      <c r="E111" s="1"/>
      <c r="F111" s="1"/>
    </row>
    <row r="112" spans="1:6" s="8" customFormat="1" x14ac:dyDescent="0.3">
      <c r="A112" s="23">
        <v>318</v>
      </c>
      <c r="B112" s="24">
        <v>1</v>
      </c>
      <c r="C112" s="25" t="s">
        <v>97</v>
      </c>
      <c r="D112" s="30" t="s">
        <v>771</v>
      </c>
      <c r="E112" s="1"/>
      <c r="F112" s="1"/>
    </row>
    <row r="113" spans="1:6" s="8" customFormat="1" x14ac:dyDescent="0.3">
      <c r="A113" s="23">
        <v>123</v>
      </c>
      <c r="B113" s="24">
        <v>1</v>
      </c>
      <c r="C113" s="25" t="s">
        <v>91</v>
      </c>
      <c r="D113" s="26" t="s">
        <v>135</v>
      </c>
      <c r="E113" s="1"/>
      <c r="F113" s="1"/>
    </row>
    <row r="114" spans="1:6" s="8" customFormat="1" x14ac:dyDescent="0.3">
      <c r="A114" s="23"/>
      <c r="B114" s="24">
        <f>SUM(B104:B113)</f>
        <v>10</v>
      </c>
      <c r="C114" s="24"/>
      <c r="D114" s="24"/>
      <c r="E114" s="1"/>
      <c r="F114" s="1"/>
    </row>
    <row r="115" spans="1:6" s="2" customFormat="1" ht="18.75" x14ac:dyDescent="0.3">
      <c r="A115" s="17" t="s">
        <v>33</v>
      </c>
      <c r="B115" s="19"/>
      <c r="C115" s="19"/>
      <c r="D115" s="18"/>
      <c r="E115" s="1"/>
      <c r="F115" s="1"/>
    </row>
    <row r="116" spans="1:6" s="8" customFormat="1" x14ac:dyDescent="0.3">
      <c r="A116" s="23">
        <v>138</v>
      </c>
      <c r="B116" s="24">
        <v>1</v>
      </c>
      <c r="C116" s="25" t="s">
        <v>91</v>
      </c>
      <c r="D116" s="26" t="s">
        <v>138</v>
      </c>
      <c r="E116" s="1"/>
      <c r="F116" s="1"/>
    </row>
    <row r="117" spans="1:6" s="8" customFormat="1" x14ac:dyDescent="0.3">
      <c r="A117" s="23">
        <v>95</v>
      </c>
      <c r="B117" s="24">
        <v>1</v>
      </c>
      <c r="C117" s="25" t="s">
        <v>91</v>
      </c>
      <c r="D117" s="26" t="s">
        <v>137</v>
      </c>
      <c r="E117" s="1"/>
      <c r="F117" s="1"/>
    </row>
    <row r="118" spans="1:6" s="8" customFormat="1" x14ac:dyDescent="0.3">
      <c r="A118" s="23">
        <v>139</v>
      </c>
      <c r="B118" s="24">
        <v>1</v>
      </c>
      <c r="C118" s="25" t="s">
        <v>91</v>
      </c>
      <c r="D118" s="26" t="s">
        <v>136</v>
      </c>
      <c r="E118" s="1"/>
      <c r="F118" s="1"/>
    </row>
    <row r="119" spans="1:6" s="8" customFormat="1" x14ac:dyDescent="0.3">
      <c r="A119" s="23">
        <v>143</v>
      </c>
      <c r="B119" s="24">
        <v>1</v>
      </c>
      <c r="C119" s="25" t="s">
        <v>91</v>
      </c>
      <c r="D119" s="26" t="s">
        <v>453</v>
      </c>
      <c r="E119" s="1"/>
      <c r="F119" s="1"/>
    </row>
    <row r="120" spans="1:6" s="8" customFormat="1" x14ac:dyDescent="0.3">
      <c r="A120" s="23"/>
      <c r="B120" s="24">
        <f>SUM(B116:B119)</f>
        <v>4</v>
      </c>
      <c r="C120" s="24"/>
      <c r="D120" s="24"/>
      <c r="E120" s="1"/>
      <c r="F120" s="1"/>
    </row>
    <row r="121" spans="1:6" s="8" customFormat="1" x14ac:dyDescent="0.3">
      <c r="A121" s="23" t="s">
        <v>88</v>
      </c>
      <c r="B121" s="24">
        <f>+B120+B114+B102+B75</f>
        <v>74</v>
      </c>
      <c r="C121" s="24"/>
      <c r="D121" s="26"/>
      <c r="E121" s="1"/>
      <c r="F121" s="1"/>
    </row>
    <row r="122" spans="1:6" s="2" customFormat="1" ht="18.75" x14ac:dyDescent="0.3">
      <c r="A122" s="17" t="s">
        <v>34</v>
      </c>
      <c r="B122" s="19"/>
      <c r="C122" s="19"/>
      <c r="D122" s="18"/>
      <c r="E122" s="1"/>
      <c r="F122" s="1"/>
    </row>
    <row r="123" spans="1:6" s="2" customFormat="1" ht="18.75" x14ac:dyDescent="0.3">
      <c r="A123" s="17" t="s">
        <v>145</v>
      </c>
      <c r="B123" s="19"/>
      <c r="C123" s="19"/>
      <c r="D123" s="18"/>
      <c r="E123" s="1"/>
      <c r="F123" s="1"/>
    </row>
    <row r="124" spans="1:6" s="8" customFormat="1" x14ac:dyDescent="0.3">
      <c r="A124" s="23">
        <v>146</v>
      </c>
      <c r="B124" s="24">
        <v>1</v>
      </c>
      <c r="C124" s="25" t="s">
        <v>91</v>
      </c>
      <c r="D124" s="26" t="s">
        <v>714</v>
      </c>
      <c r="E124" s="1"/>
      <c r="F124" s="1"/>
    </row>
    <row r="125" spans="1:6" s="8" customFormat="1" x14ac:dyDescent="0.3">
      <c r="A125" s="23">
        <v>147</v>
      </c>
      <c r="B125" s="24">
        <v>1</v>
      </c>
      <c r="C125" s="25" t="s">
        <v>91</v>
      </c>
      <c r="D125" s="26" t="s">
        <v>686</v>
      </c>
      <c r="E125" s="1"/>
      <c r="F125" s="1"/>
    </row>
    <row r="126" spans="1:6" s="8" customFormat="1" x14ac:dyDescent="0.3">
      <c r="A126" s="23">
        <v>148</v>
      </c>
      <c r="B126" s="24">
        <v>1</v>
      </c>
      <c r="C126" s="25" t="s">
        <v>91</v>
      </c>
      <c r="D126" s="26" t="s">
        <v>146</v>
      </c>
      <c r="E126" s="1"/>
      <c r="F126" s="1"/>
    </row>
    <row r="127" spans="1:6" s="8" customFormat="1" x14ac:dyDescent="0.3">
      <c r="A127" s="23">
        <v>149</v>
      </c>
      <c r="B127" s="24">
        <v>1</v>
      </c>
      <c r="C127" s="25" t="s">
        <v>91</v>
      </c>
      <c r="D127" s="26" t="s">
        <v>147</v>
      </c>
      <c r="E127" s="1"/>
      <c r="F127" s="1"/>
    </row>
    <row r="128" spans="1:6" s="8" customFormat="1" x14ac:dyDescent="0.3">
      <c r="A128" s="23">
        <v>151</v>
      </c>
      <c r="B128" s="24">
        <v>1</v>
      </c>
      <c r="C128" s="25" t="s">
        <v>91</v>
      </c>
      <c r="D128" s="26" t="s">
        <v>152</v>
      </c>
      <c r="E128" s="1"/>
      <c r="F128" s="1"/>
    </row>
    <row r="129" spans="1:6" s="8" customFormat="1" x14ac:dyDescent="0.3">
      <c r="A129" s="23">
        <v>153</v>
      </c>
      <c r="B129" s="24">
        <v>1</v>
      </c>
      <c r="C129" s="25" t="s">
        <v>91</v>
      </c>
      <c r="D129" s="26" t="s">
        <v>716</v>
      </c>
      <c r="E129" s="1"/>
      <c r="F129" s="1"/>
    </row>
    <row r="130" spans="1:6" s="8" customFormat="1" x14ac:dyDescent="0.3">
      <c r="A130" s="23">
        <v>206</v>
      </c>
      <c r="B130" s="24">
        <v>1</v>
      </c>
      <c r="C130" s="25" t="s">
        <v>91</v>
      </c>
      <c r="D130" s="26" t="s">
        <v>741</v>
      </c>
      <c r="E130" s="1"/>
      <c r="F130" s="1"/>
    </row>
    <row r="131" spans="1:6" s="8" customFormat="1" x14ac:dyDescent="0.3">
      <c r="A131" s="23">
        <v>687</v>
      </c>
      <c r="B131" s="24">
        <v>1</v>
      </c>
      <c r="C131" s="25" t="s">
        <v>91</v>
      </c>
      <c r="D131" s="26" t="s">
        <v>454</v>
      </c>
      <c r="E131" s="1"/>
      <c r="F131" s="1"/>
    </row>
    <row r="132" spans="1:6" s="8" customFormat="1" x14ac:dyDescent="0.3">
      <c r="A132" s="23">
        <v>339</v>
      </c>
      <c r="B132" s="24">
        <v>1</v>
      </c>
      <c r="C132" s="25" t="s">
        <v>94</v>
      </c>
      <c r="D132" s="27" t="s">
        <v>829</v>
      </c>
      <c r="E132" s="1"/>
      <c r="F132" s="1"/>
    </row>
    <row r="133" spans="1:6" s="8" customFormat="1" x14ac:dyDescent="0.3">
      <c r="A133" s="23">
        <v>131</v>
      </c>
      <c r="B133" s="24">
        <v>1</v>
      </c>
      <c r="C133" s="25" t="s">
        <v>96</v>
      </c>
      <c r="D133" s="26" t="s">
        <v>528</v>
      </c>
      <c r="E133" s="1"/>
      <c r="F133" s="1"/>
    </row>
    <row r="134" spans="1:6" s="8" customFormat="1" x14ac:dyDescent="0.3">
      <c r="A134" s="23">
        <v>155</v>
      </c>
      <c r="B134" s="24">
        <v>1</v>
      </c>
      <c r="C134" s="25" t="s">
        <v>96</v>
      </c>
      <c r="D134" s="26" t="s">
        <v>151</v>
      </c>
      <c r="E134" s="1"/>
      <c r="F134" s="1"/>
    </row>
    <row r="135" spans="1:6" s="8" customFormat="1" x14ac:dyDescent="0.3">
      <c r="A135" s="23">
        <v>633</v>
      </c>
      <c r="B135" s="24">
        <v>1</v>
      </c>
      <c r="C135" s="25" t="s">
        <v>91</v>
      </c>
      <c r="D135" s="26" t="s">
        <v>527</v>
      </c>
      <c r="E135" s="1"/>
      <c r="F135" s="1"/>
    </row>
    <row r="136" spans="1:6" s="8" customFormat="1" x14ac:dyDescent="0.3">
      <c r="A136" s="23">
        <v>84</v>
      </c>
      <c r="B136" s="24">
        <v>1</v>
      </c>
      <c r="C136" s="25" t="s">
        <v>92</v>
      </c>
      <c r="D136" s="26" t="s">
        <v>547</v>
      </c>
      <c r="E136" s="1"/>
      <c r="F136" s="1"/>
    </row>
    <row r="137" spans="1:6" s="8" customFormat="1" x14ac:dyDescent="0.3">
      <c r="A137" s="29">
        <v>154</v>
      </c>
      <c r="B137" s="24">
        <v>1</v>
      </c>
      <c r="C137" s="25" t="s">
        <v>92</v>
      </c>
      <c r="D137" s="26" t="s">
        <v>546</v>
      </c>
      <c r="E137" s="1"/>
      <c r="F137" s="1"/>
    </row>
    <row r="138" spans="1:6" s="8" customFormat="1" x14ac:dyDescent="0.3">
      <c r="A138" s="23">
        <v>159</v>
      </c>
      <c r="B138" s="24">
        <v>1</v>
      </c>
      <c r="C138" s="25" t="s">
        <v>93</v>
      </c>
      <c r="D138" s="26" t="s">
        <v>153</v>
      </c>
      <c r="E138" s="1"/>
      <c r="F138" s="1"/>
    </row>
    <row r="139" spans="1:6" s="8" customFormat="1" x14ac:dyDescent="0.3">
      <c r="A139" s="23">
        <v>960</v>
      </c>
      <c r="B139" s="24">
        <v>1</v>
      </c>
      <c r="C139" s="25" t="s">
        <v>93</v>
      </c>
      <c r="D139" s="26" t="s">
        <v>171</v>
      </c>
      <c r="E139" s="1"/>
      <c r="F139" s="1"/>
    </row>
    <row r="140" spans="1:6" s="8" customFormat="1" x14ac:dyDescent="0.3">
      <c r="A140" s="23">
        <v>160</v>
      </c>
      <c r="B140" s="24">
        <v>1</v>
      </c>
      <c r="C140" s="25" t="s">
        <v>93</v>
      </c>
      <c r="D140" s="26" t="s">
        <v>390</v>
      </c>
      <c r="E140" s="1"/>
      <c r="F140" s="1"/>
    </row>
    <row r="141" spans="1:6" s="8" customFormat="1" x14ac:dyDescent="0.3">
      <c r="A141" s="29">
        <v>165</v>
      </c>
      <c r="B141" s="24">
        <v>1</v>
      </c>
      <c r="C141" s="25" t="s">
        <v>397</v>
      </c>
      <c r="D141" s="26" t="s">
        <v>5</v>
      </c>
      <c r="E141" s="1"/>
      <c r="F141" s="1"/>
    </row>
    <row r="142" spans="1:6" s="8" customFormat="1" x14ac:dyDescent="0.3">
      <c r="A142" s="23">
        <v>970</v>
      </c>
      <c r="B142" s="24">
        <v>1</v>
      </c>
      <c r="C142" s="25" t="s">
        <v>400</v>
      </c>
      <c r="D142" s="26" t="s">
        <v>749</v>
      </c>
      <c r="E142" s="1"/>
      <c r="F142" s="9"/>
    </row>
    <row r="143" spans="1:6" s="8" customFormat="1" x14ac:dyDescent="0.3">
      <c r="A143" s="23">
        <v>169</v>
      </c>
      <c r="B143" s="24">
        <v>1</v>
      </c>
      <c r="C143" s="25" t="s">
        <v>402</v>
      </c>
      <c r="D143" s="26" t="s">
        <v>750</v>
      </c>
      <c r="E143" s="1"/>
      <c r="F143" s="9"/>
    </row>
    <row r="144" spans="1:6" s="8" customFormat="1" x14ac:dyDescent="0.3">
      <c r="A144" s="23"/>
      <c r="B144" s="24">
        <f>SUM(B124:B143)</f>
        <v>20</v>
      </c>
      <c r="C144" s="24"/>
      <c r="D144" s="24"/>
      <c r="E144" s="1"/>
      <c r="F144" s="1"/>
    </row>
    <row r="145" spans="1:6" s="2" customFormat="1" ht="18.75" x14ac:dyDescent="0.3">
      <c r="A145" s="17" t="s">
        <v>154</v>
      </c>
      <c r="B145" s="22"/>
      <c r="C145" s="22"/>
      <c r="D145" s="21"/>
      <c r="E145" s="1"/>
      <c r="F145" s="1"/>
    </row>
    <row r="146" spans="1:6" s="8" customFormat="1" x14ac:dyDescent="0.3">
      <c r="A146" s="23">
        <v>171</v>
      </c>
      <c r="B146" s="24">
        <v>1</v>
      </c>
      <c r="C146" s="25" t="s">
        <v>91</v>
      </c>
      <c r="D146" s="26" t="s">
        <v>187</v>
      </c>
      <c r="E146" s="1"/>
      <c r="F146" s="1"/>
    </row>
    <row r="147" spans="1:6" s="8" customFormat="1" x14ac:dyDescent="0.3">
      <c r="A147" s="23">
        <v>173</v>
      </c>
      <c r="B147" s="24">
        <v>1</v>
      </c>
      <c r="C147" s="25" t="s">
        <v>91</v>
      </c>
      <c r="D147" s="26" t="s">
        <v>155</v>
      </c>
      <c r="E147" s="1"/>
      <c r="F147" s="1"/>
    </row>
    <row r="148" spans="1:6" s="8" customFormat="1" x14ac:dyDescent="0.3">
      <c r="A148" s="23">
        <v>179</v>
      </c>
      <c r="B148" s="24">
        <v>1</v>
      </c>
      <c r="C148" s="25" t="s">
        <v>93</v>
      </c>
      <c r="D148" s="27" t="s">
        <v>581</v>
      </c>
      <c r="E148" s="1"/>
      <c r="F148" s="1"/>
    </row>
    <row r="149" spans="1:6" s="8" customFormat="1" x14ac:dyDescent="0.3">
      <c r="A149" s="23">
        <v>175</v>
      </c>
      <c r="B149" s="24">
        <v>1</v>
      </c>
      <c r="C149" s="25" t="s">
        <v>92</v>
      </c>
      <c r="D149" s="26" t="s">
        <v>740</v>
      </c>
      <c r="E149" s="1"/>
      <c r="F149" s="1"/>
    </row>
    <row r="150" spans="1:6" s="8" customFormat="1" x14ac:dyDescent="0.3">
      <c r="A150" s="23">
        <v>289</v>
      </c>
      <c r="B150" s="24">
        <v>1</v>
      </c>
      <c r="C150" s="25" t="s">
        <v>91</v>
      </c>
      <c r="D150" s="26" t="s">
        <v>526</v>
      </c>
      <c r="E150" s="1"/>
      <c r="F150" s="1"/>
    </row>
    <row r="151" spans="1:6" s="8" customFormat="1" x14ac:dyDescent="0.3">
      <c r="A151" s="23">
        <v>370</v>
      </c>
      <c r="B151" s="24">
        <v>1</v>
      </c>
      <c r="C151" s="25" t="s">
        <v>96</v>
      </c>
      <c r="D151" s="26" t="s">
        <v>566</v>
      </c>
      <c r="E151" s="1"/>
      <c r="F151" s="1"/>
    </row>
    <row r="152" spans="1:6" s="8" customFormat="1" x14ac:dyDescent="0.3">
      <c r="A152" s="29">
        <v>444</v>
      </c>
      <c r="B152" s="24">
        <v>1</v>
      </c>
      <c r="C152" s="25" t="s">
        <v>92</v>
      </c>
      <c r="D152" s="26" t="s">
        <v>551</v>
      </c>
      <c r="E152" s="1"/>
      <c r="F152" s="1"/>
    </row>
    <row r="153" spans="1:6" s="8" customFormat="1" x14ac:dyDescent="0.3">
      <c r="A153" s="23">
        <v>421</v>
      </c>
      <c r="B153" s="24">
        <v>1</v>
      </c>
      <c r="C153" s="25" t="s">
        <v>91</v>
      </c>
      <c r="D153" s="26" t="s">
        <v>156</v>
      </c>
      <c r="E153" s="1"/>
      <c r="F153" s="1"/>
    </row>
    <row r="154" spans="1:6" s="8" customFormat="1" x14ac:dyDescent="0.3">
      <c r="A154" s="23">
        <v>953</v>
      </c>
      <c r="B154" s="24">
        <v>1</v>
      </c>
      <c r="C154" s="25" t="s">
        <v>93</v>
      </c>
      <c r="D154" s="26" t="s">
        <v>80</v>
      </c>
      <c r="E154" s="1"/>
      <c r="F154" s="1"/>
    </row>
    <row r="155" spans="1:6" s="8" customFormat="1" x14ac:dyDescent="0.3">
      <c r="A155" s="23">
        <v>183</v>
      </c>
      <c r="B155" s="24">
        <v>1</v>
      </c>
      <c r="C155" s="25" t="s">
        <v>94</v>
      </c>
      <c r="D155" s="26" t="s">
        <v>157</v>
      </c>
      <c r="E155" s="1"/>
      <c r="F155" s="1"/>
    </row>
    <row r="156" spans="1:6" s="8" customFormat="1" x14ac:dyDescent="0.3">
      <c r="A156" s="23">
        <v>888</v>
      </c>
      <c r="B156" s="24">
        <v>1</v>
      </c>
      <c r="C156" s="25" t="s">
        <v>94</v>
      </c>
      <c r="D156" s="26" t="s">
        <v>651</v>
      </c>
      <c r="E156" s="1"/>
      <c r="F156" s="1"/>
    </row>
    <row r="157" spans="1:6" s="8" customFormat="1" x14ac:dyDescent="0.3">
      <c r="A157" s="23">
        <v>783</v>
      </c>
      <c r="B157" s="24">
        <v>1</v>
      </c>
      <c r="C157" s="25" t="s">
        <v>93</v>
      </c>
      <c r="D157" s="26" t="s">
        <v>646</v>
      </c>
      <c r="E157" s="1"/>
      <c r="F157" s="1"/>
    </row>
    <row r="158" spans="1:6" s="8" customFormat="1" x14ac:dyDescent="0.3">
      <c r="A158" s="23">
        <v>565</v>
      </c>
      <c r="B158" s="24">
        <v>1</v>
      </c>
      <c r="C158" s="25" t="s">
        <v>94</v>
      </c>
      <c r="D158" s="28" t="s">
        <v>857</v>
      </c>
      <c r="E158" s="1"/>
      <c r="F158" s="1"/>
    </row>
    <row r="159" spans="1:6" s="8" customFormat="1" x14ac:dyDescent="0.3">
      <c r="A159" s="29">
        <v>620</v>
      </c>
      <c r="B159" s="24">
        <v>1</v>
      </c>
      <c r="C159" s="25" t="s">
        <v>402</v>
      </c>
      <c r="D159" s="27" t="s">
        <v>774</v>
      </c>
      <c r="E159" s="1"/>
      <c r="F159" s="1"/>
    </row>
    <row r="160" spans="1:6" s="8" customFormat="1" x14ac:dyDescent="0.3">
      <c r="A160" s="23">
        <v>850</v>
      </c>
      <c r="B160" s="24">
        <v>1</v>
      </c>
      <c r="C160" s="25" t="s">
        <v>94</v>
      </c>
      <c r="D160" s="26" t="s">
        <v>772</v>
      </c>
      <c r="E160" s="1"/>
      <c r="F160" s="1"/>
    </row>
    <row r="161" spans="1:6" s="8" customFormat="1" x14ac:dyDescent="0.3">
      <c r="A161" s="23">
        <v>569</v>
      </c>
      <c r="B161" s="24">
        <v>1</v>
      </c>
      <c r="C161" s="25" t="s">
        <v>397</v>
      </c>
      <c r="D161" s="26" t="s">
        <v>858</v>
      </c>
      <c r="E161" s="1"/>
      <c r="F161" s="1"/>
    </row>
    <row r="162" spans="1:6" s="8" customFormat="1" x14ac:dyDescent="0.3">
      <c r="A162" s="23">
        <v>181</v>
      </c>
      <c r="B162" s="24">
        <v>1</v>
      </c>
      <c r="C162" s="25" t="s">
        <v>94</v>
      </c>
      <c r="D162" s="26" t="s">
        <v>773</v>
      </c>
      <c r="E162" s="1"/>
      <c r="F162" s="1"/>
    </row>
    <row r="163" spans="1:6" s="8" customFormat="1" x14ac:dyDescent="0.3">
      <c r="A163" s="34"/>
      <c r="B163" s="24">
        <f>SUM(B146:B162)</f>
        <v>17</v>
      </c>
      <c r="C163" s="24"/>
      <c r="D163" s="24"/>
      <c r="E163" s="1"/>
      <c r="F163" s="1"/>
    </row>
    <row r="164" spans="1:6" s="2" customFormat="1" ht="18.75" x14ac:dyDescent="0.3">
      <c r="A164" s="17" t="s">
        <v>158</v>
      </c>
      <c r="B164" s="19"/>
      <c r="C164" s="19"/>
      <c r="D164" s="18"/>
      <c r="E164" s="1"/>
      <c r="F164" s="1"/>
    </row>
    <row r="165" spans="1:6" s="8" customFormat="1" x14ac:dyDescent="0.3">
      <c r="A165" s="23">
        <v>195</v>
      </c>
      <c r="B165" s="24">
        <v>1</v>
      </c>
      <c r="C165" s="25" t="s">
        <v>91</v>
      </c>
      <c r="D165" s="26" t="s">
        <v>433</v>
      </c>
      <c r="E165" s="1"/>
      <c r="F165" s="1"/>
    </row>
    <row r="166" spans="1:6" s="8" customFormat="1" x14ac:dyDescent="0.3">
      <c r="A166" s="23">
        <v>196</v>
      </c>
      <c r="B166" s="24">
        <v>1</v>
      </c>
      <c r="C166" s="25" t="s">
        <v>91</v>
      </c>
      <c r="D166" s="26" t="s">
        <v>161</v>
      </c>
      <c r="E166" s="1"/>
      <c r="F166" s="1"/>
    </row>
    <row r="167" spans="1:6" s="8" customFormat="1" x14ac:dyDescent="0.3">
      <c r="A167" s="23">
        <v>197</v>
      </c>
      <c r="B167" s="24">
        <v>1</v>
      </c>
      <c r="C167" s="25" t="s">
        <v>91</v>
      </c>
      <c r="D167" s="26" t="s">
        <v>162</v>
      </c>
      <c r="E167" s="1"/>
      <c r="F167" s="1"/>
    </row>
    <row r="168" spans="1:6" s="8" customFormat="1" x14ac:dyDescent="0.3">
      <c r="A168" s="23">
        <v>200</v>
      </c>
      <c r="B168" s="24">
        <v>1</v>
      </c>
      <c r="C168" s="25" t="s">
        <v>91</v>
      </c>
      <c r="D168" s="26" t="s">
        <v>163</v>
      </c>
      <c r="E168" s="1"/>
      <c r="F168" s="1"/>
    </row>
    <row r="169" spans="1:6" s="8" customFormat="1" x14ac:dyDescent="0.3">
      <c r="A169" s="23">
        <v>201</v>
      </c>
      <c r="B169" s="24">
        <v>1</v>
      </c>
      <c r="C169" s="25" t="s">
        <v>91</v>
      </c>
      <c r="D169" s="26" t="s">
        <v>699</v>
      </c>
      <c r="E169" s="1"/>
      <c r="F169" s="1"/>
    </row>
    <row r="170" spans="1:6" s="8" customFormat="1" x14ac:dyDescent="0.3">
      <c r="A170" s="23">
        <v>202</v>
      </c>
      <c r="B170" s="24">
        <v>1</v>
      </c>
      <c r="C170" s="25" t="s">
        <v>91</v>
      </c>
      <c r="D170" s="26" t="s">
        <v>164</v>
      </c>
      <c r="E170" s="1"/>
      <c r="F170" s="1"/>
    </row>
    <row r="171" spans="1:6" s="8" customFormat="1" x14ac:dyDescent="0.3">
      <c r="A171" s="23">
        <v>203</v>
      </c>
      <c r="B171" s="24">
        <v>1</v>
      </c>
      <c r="C171" s="25" t="s">
        <v>91</v>
      </c>
      <c r="D171" s="26" t="s">
        <v>165</v>
      </c>
      <c r="E171" s="1"/>
      <c r="F171" s="1"/>
    </row>
    <row r="172" spans="1:6" s="8" customFormat="1" x14ac:dyDescent="0.3">
      <c r="A172" s="23">
        <v>204</v>
      </c>
      <c r="B172" s="24">
        <v>1</v>
      </c>
      <c r="C172" s="25" t="s">
        <v>91</v>
      </c>
      <c r="D172" s="26" t="s">
        <v>166</v>
      </c>
      <c r="E172" s="1"/>
      <c r="F172" s="1"/>
    </row>
    <row r="173" spans="1:6" s="8" customFormat="1" x14ac:dyDescent="0.3">
      <c r="A173" s="23">
        <v>111</v>
      </c>
      <c r="B173" s="24">
        <v>1</v>
      </c>
      <c r="C173" s="25" t="s">
        <v>401</v>
      </c>
      <c r="D173" s="26" t="s">
        <v>167</v>
      </c>
      <c r="E173" s="1"/>
      <c r="F173" s="1"/>
    </row>
    <row r="174" spans="1:6" s="8" customFormat="1" x14ac:dyDescent="0.3">
      <c r="A174" s="23">
        <v>20</v>
      </c>
      <c r="B174" s="24">
        <v>1</v>
      </c>
      <c r="C174" s="25" t="s">
        <v>97</v>
      </c>
      <c r="D174" s="27" t="s">
        <v>779</v>
      </c>
      <c r="E174" s="1"/>
      <c r="F174" s="1"/>
    </row>
    <row r="175" spans="1:6" s="8" customFormat="1" x14ac:dyDescent="0.3">
      <c r="A175" s="23">
        <v>208</v>
      </c>
      <c r="B175" s="24">
        <v>1</v>
      </c>
      <c r="C175" s="25" t="s">
        <v>91</v>
      </c>
      <c r="D175" s="26" t="s">
        <v>524</v>
      </c>
      <c r="E175" s="1"/>
      <c r="F175" s="1"/>
    </row>
    <row r="176" spans="1:6" s="8" customFormat="1" x14ac:dyDescent="0.3">
      <c r="A176" s="23">
        <v>209</v>
      </c>
      <c r="B176" s="24">
        <v>1</v>
      </c>
      <c r="C176" s="25" t="s">
        <v>96</v>
      </c>
      <c r="D176" s="26" t="s">
        <v>525</v>
      </c>
      <c r="E176" s="1"/>
      <c r="F176" s="1"/>
    </row>
    <row r="177" spans="1:6" s="8" customFormat="1" x14ac:dyDescent="0.3">
      <c r="A177" s="23">
        <v>142</v>
      </c>
      <c r="B177" s="24">
        <v>1</v>
      </c>
      <c r="C177" s="25" t="s">
        <v>91</v>
      </c>
      <c r="D177" s="26" t="s">
        <v>387</v>
      </c>
      <c r="E177" s="1"/>
      <c r="F177" s="1"/>
    </row>
    <row r="178" spans="1:6" s="8" customFormat="1" x14ac:dyDescent="0.3">
      <c r="A178" s="23">
        <v>696</v>
      </c>
      <c r="B178" s="24">
        <v>1</v>
      </c>
      <c r="C178" s="25" t="s">
        <v>96</v>
      </c>
      <c r="D178" s="26" t="s">
        <v>348</v>
      </c>
      <c r="E178" s="1"/>
      <c r="F178" s="1"/>
    </row>
    <row r="179" spans="1:6" s="8" customFormat="1" x14ac:dyDescent="0.3">
      <c r="A179" s="23">
        <v>956</v>
      </c>
      <c r="B179" s="24">
        <v>1</v>
      </c>
      <c r="C179" s="25" t="s">
        <v>93</v>
      </c>
      <c r="D179" s="26" t="s">
        <v>549</v>
      </c>
      <c r="E179" s="1"/>
      <c r="F179" s="1"/>
    </row>
    <row r="180" spans="1:6" s="8" customFormat="1" x14ac:dyDescent="0.3">
      <c r="A180" s="23">
        <v>957</v>
      </c>
      <c r="B180" s="24">
        <v>1</v>
      </c>
      <c r="C180" s="25" t="s">
        <v>93</v>
      </c>
      <c r="D180" s="26" t="s">
        <v>368</v>
      </c>
      <c r="E180" s="1"/>
      <c r="F180" s="1"/>
    </row>
    <row r="181" spans="1:6" s="8" customFormat="1" x14ac:dyDescent="0.3">
      <c r="A181" s="23">
        <v>959</v>
      </c>
      <c r="B181" s="24">
        <v>1</v>
      </c>
      <c r="C181" s="25" t="s">
        <v>92</v>
      </c>
      <c r="D181" s="26" t="s">
        <v>556</v>
      </c>
      <c r="E181" s="1"/>
      <c r="F181" s="1"/>
    </row>
    <row r="182" spans="1:6" s="8" customFormat="1" x14ac:dyDescent="0.3">
      <c r="A182" s="23">
        <v>156</v>
      </c>
      <c r="B182" s="24">
        <v>1</v>
      </c>
      <c r="C182" s="25" t="s">
        <v>96</v>
      </c>
      <c r="D182" s="26" t="s">
        <v>471</v>
      </c>
      <c r="E182" s="1"/>
      <c r="F182" s="1"/>
    </row>
    <row r="183" spans="1:6" s="8" customFormat="1" x14ac:dyDescent="0.3">
      <c r="A183" s="23">
        <v>22</v>
      </c>
      <c r="B183" s="24">
        <v>1</v>
      </c>
      <c r="C183" s="25" t="s">
        <v>96</v>
      </c>
      <c r="D183" s="26" t="s">
        <v>479</v>
      </c>
      <c r="E183" s="1"/>
      <c r="F183" s="1"/>
    </row>
    <row r="184" spans="1:6" s="8" customFormat="1" x14ac:dyDescent="0.3">
      <c r="A184" s="23">
        <v>217</v>
      </c>
      <c r="B184" s="24">
        <v>1</v>
      </c>
      <c r="C184" s="25" t="s">
        <v>94</v>
      </c>
      <c r="D184" s="28" t="s">
        <v>777</v>
      </c>
      <c r="E184" s="1"/>
      <c r="F184" s="1"/>
    </row>
    <row r="185" spans="1:6" s="8" customFormat="1" x14ac:dyDescent="0.3">
      <c r="A185" s="23">
        <v>312</v>
      </c>
      <c r="B185" s="24">
        <v>1</v>
      </c>
      <c r="C185" s="25" t="s">
        <v>97</v>
      </c>
      <c r="D185" s="28" t="s">
        <v>778</v>
      </c>
      <c r="E185" s="1"/>
      <c r="F185" s="1"/>
    </row>
    <row r="186" spans="1:6" s="8" customFormat="1" x14ac:dyDescent="0.3">
      <c r="A186" s="23">
        <v>313</v>
      </c>
      <c r="B186" s="24">
        <v>1</v>
      </c>
      <c r="C186" s="25" t="s">
        <v>97</v>
      </c>
      <c r="D186" s="27" t="s">
        <v>776</v>
      </c>
      <c r="E186" s="1"/>
      <c r="F186" s="1"/>
    </row>
    <row r="187" spans="1:6" s="8" customFormat="1" x14ac:dyDescent="0.3">
      <c r="A187" s="23">
        <v>41</v>
      </c>
      <c r="B187" s="24">
        <v>1</v>
      </c>
      <c r="C187" s="25" t="s">
        <v>96</v>
      </c>
      <c r="D187" s="26" t="s">
        <v>586</v>
      </c>
      <c r="E187" s="1"/>
      <c r="F187" s="1"/>
    </row>
    <row r="188" spans="1:6" s="8" customFormat="1" x14ac:dyDescent="0.3">
      <c r="A188" s="23">
        <v>219</v>
      </c>
      <c r="B188" s="24">
        <v>1</v>
      </c>
      <c r="C188" s="25" t="s">
        <v>93</v>
      </c>
      <c r="D188" s="35" t="s">
        <v>349</v>
      </c>
      <c r="E188" s="1"/>
      <c r="F188" s="1"/>
    </row>
    <row r="189" spans="1:6" s="8" customFormat="1" x14ac:dyDescent="0.3">
      <c r="A189" s="23">
        <v>220</v>
      </c>
      <c r="B189" s="24">
        <v>1</v>
      </c>
      <c r="C189" s="25" t="s">
        <v>93</v>
      </c>
      <c r="D189" s="26" t="s">
        <v>589</v>
      </c>
      <c r="E189" s="1"/>
      <c r="F189" s="1"/>
    </row>
    <row r="190" spans="1:6" s="8" customFormat="1" x14ac:dyDescent="0.3">
      <c r="A190" s="23">
        <v>714</v>
      </c>
      <c r="B190" s="24">
        <v>1</v>
      </c>
      <c r="C190" s="25" t="s">
        <v>94</v>
      </c>
      <c r="D190" s="26" t="s">
        <v>775</v>
      </c>
      <c r="E190" s="1"/>
      <c r="F190" s="1"/>
    </row>
    <row r="191" spans="1:6" s="8" customFormat="1" x14ac:dyDescent="0.3">
      <c r="A191" s="23">
        <v>221</v>
      </c>
      <c r="B191" s="24">
        <v>1</v>
      </c>
      <c r="C191" s="25" t="s">
        <v>400</v>
      </c>
      <c r="D191" s="26" t="s">
        <v>657</v>
      </c>
      <c r="E191" s="1"/>
      <c r="F191" s="1"/>
    </row>
    <row r="192" spans="1:6" s="8" customFormat="1" x14ac:dyDescent="0.3">
      <c r="A192" s="23"/>
      <c r="B192" s="24">
        <f>SUM(B165:B191)</f>
        <v>27</v>
      </c>
      <c r="C192" s="24"/>
      <c r="D192" s="24"/>
      <c r="E192" s="1"/>
      <c r="F192" s="1"/>
    </row>
    <row r="193" spans="1:6" s="8" customFormat="1" x14ac:dyDescent="0.3">
      <c r="A193" s="23" t="s">
        <v>88</v>
      </c>
      <c r="B193" s="24">
        <f>+B192+B163+B144</f>
        <v>64</v>
      </c>
      <c r="C193" s="24"/>
      <c r="D193" s="26"/>
      <c r="E193" s="1"/>
      <c r="F193" s="1"/>
    </row>
    <row r="194" spans="1:6" s="2" customFormat="1" ht="18.75" x14ac:dyDescent="0.3">
      <c r="A194" s="17" t="s">
        <v>35</v>
      </c>
      <c r="B194" s="19"/>
      <c r="C194" s="19"/>
      <c r="D194" s="18"/>
      <c r="E194" s="1"/>
      <c r="F194" s="1"/>
    </row>
    <row r="195" spans="1:6" s="2" customFormat="1" ht="18.75" x14ac:dyDescent="0.3">
      <c r="A195" s="17" t="s">
        <v>221</v>
      </c>
      <c r="B195" s="19"/>
      <c r="C195" s="19"/>
      <c r="D195" s="18"/>
      <c r="E195" s="1"/>
      <c r="F195" s="1"/>
    </row>
    <row r="196" spans="1:6" s="8" customFormat="1" x14ac:dyDescent="0.3">
      <c r="A196" s="23">
        <v>226</v>
      </c>
      <c r="B196" s="24">
        <v>1</v>
      </c>
      <c r="C196" s="25" t="s">
        <v>91</v>
      </c>
      <c r="D196" s="26" t="s">
        <v>222</v>
      </c>
      <c r="E196" s="1"/>
      <c r="F196" s="1"/>
    </row>
    <row r="197" spans="1:6" s="8" customFormat="1" x14ac:dyDescent="0.3">
      <c r="A197" s="23">
        <v>232</v>
      </c>
      <c r="B197" s="24">
        <v>1</v>
      </c>
      <c r="C197" s="25" t="s">
        <v>91</v>
      </c>
      <c r="D197" s="26" t="s">
        <v>445</v>
      </c>
      <c r="E197" s="1"/>
      <c r="F197" s="1"/>
    </row>
    <row r="198" spans="1:6" s="8" customFormat="1" x14ac:dyDescent="0.3">
      <c r="A198" s="23">
        <v>233</v>
      </c>
      <c r="B198" s="24">
        <v>1</v>
      </c>
      <c r="C198" s="25" t="s">
        <v>91</v>
      </c>
      <c r="D198" s="26" t="s">
        <v>695</v>
      </c>
      <c r="E198" s="1"/>
      <c r="F198" s="1"/>
    </row>
    <row r="199" spans="1:6" s="8" customFormat="1" x14ac:dyDescent="0.3">
      <c r="A199" s="23">
        <v>234</v>
      </c>
      <c r="B199" s="24">
        <v>1</v>
      </c>
      <c r="C199" s="25" t="s">
        <v>91</v>
      </c>
      <c r="D199" s="26" t="s">
        <v>700</v>
      </c>
      <c r="E199" s="1"/>
      <c r="F199" s="1"/>
    </row>
    <row r="200" spans="1:6" s="8" customFormat="1" x14ac:dyDescent="0.3">
      <c r="A200" s="23">
        <v>235</v>
      </c>
      <c r="B200" s="24">
        <v>1</v>
      </c>
      <c r="C200" s="25" t="s">
        <v>91</v>
      </c>
      <c r="D200" s="26" t="s">
        <v>224</v>
      </c>
      <c r="E200" s="1"/>
      <c r="F200" s="1"/>
    </row>
    <row r="201" spans="1:6" s="8" customFormat="1" x14ac:dyDescent="0.3">
      <c r="A201" s="23">
        <v>236</v>
      </c>
      <c r="B201" s="24">
        <v>1</v>
      </c>
      <c r="C201" s="25" t="s">
        <v>91</v>
      </c>
      <c r="D201" s="26" t="s">
        <v>225</v>
      </c>
      <c r="E201" s="1"/>
      <c r="F201" s="1"/>
    </row>
    <row r="202" spans="1:6" s="8" customFormat="1" x14ac:dyDescent="0.3">
      <c r="A202" s="23">
        <v>237</v>
      </c>
      <c r="B202" s="24">
        <v>1</v>
      </c>
      <c r="C202" s="25" t="s">
        <v>91</v>
      </c>
      <c r="D202" s="26" t="s">
        <v>226</v>
      </c>
      <c r="E202" s="1"/>
      <c r="F202" s="1"/>
    </row>
    <row r="203" spans="1:6" s="8" customFormat="1" x14ac:dyDescent="0.3">
      <c r="A203" s="23">
        <v>238</v>
      </c>
      <c r="B203" s="24">
        <v>1</v>
      </c>
      <c r="C203" s="25" t="s">
        <v>91</v>
      </c>
      <c r="D203" s="26" t="s">
        <v>227</v>
      </c>
      <c r="E203" s="1"/>
      <c r="F203" s="1"/>
    </row>
    <row r="204" spans="1:6" s="8" customFormat="1" x14ac:dyDescent="0.3">
      <c r="A204" s="23">
        <v>94</v>
      </c>
      <c r="B204" s="24">
        <v>1</v>
      </c>
      <c r="C204" s="25" t="s">
        <v>91</v>
      </c>
      <c r="D204" s="26" t="s">
        <v>223</v>
      </c>
      <c r="E204" s="1"/>
      <c r="F204" s="1"/>
    </row>
    <row r="205" spans="1:6" s="8" customFormat="1" x14ac:dyDescent="0.3">
      <c r="A205" s="23">
        <v>230</v>
      </c>
      <c r="B205" s="24">
        <v>1</v>
      </c>
      <c r="C205" s="25" t="s">
        <v>91</v>
      </c>
      <c r="D205" s="26" t="s">
        <v>383</v>
      </c>
      <c r="E205" s="1"/>
      <c r="F205" s="1"/>
    </row>
    <row r="206" spans="1:6" s="8" customFormat="1" x14ac:dyDescent="0.3">
      <c r="A206" s="23">
        <v>231</v>
      </c>
      <c r="B206" s="24">
        <v>1</v>
      </c>
      <c r="C206" s="25" t="s">
        <v>91</v>
      </c>
      <c r="D206" s="26" t="s">
        <v>500</v>
      </c>
      <c r="E206" s="1"/>
      <c r="F206" s="1"/>
    </row>
    <row r="207" spans="1:6" s="8" customFormat="1" x14ac:dyDescent="0.3">
      <c r="A207" s="23">
        <v>556</v>
      </c>
      <c r="B207" s="24">
        <v>1</v>
      </c>
      <c r="C207" s="25" t="s">
        <v>96</v>
      </c>
      <c r="D207" s="26" t="s">
        <v>228</v>
      </c>
      <c r="E207" s="1"/>
      <c r="F207" s="1"/>
    </row>
    <row r="208" spans="1:6" s="8" customFormat="1" x14ac:dyDescent="0.3">
      <c r="A208" s="23">
        <v>333</v>
      </c>
      <c r="B208" s="24">
        <v>1</v>
      </c>
      <c r="C208" s="25" t="s">
        <v>97</v>
      </c>
      <c r="D208" s="26" t="s">
        <v>780</v>
      </c>
      <c r="E208" s="1"/>
      <c r="F208" s="1"/>
    </row>
    <row r="209" spans="1:6" s="8" customFormat="1" x14ac:dyDescent="0.3">
      <c r="A209" s="23">
        <v>637</v>
      </c>
      <c r="B209" s="24">
        <v>1</v>
      </c>
      <c r="C209" s="25" t="s">
        <v>96</v>
      </c>
      <c r="D209" s="26" t="s">
        <v>229</v>
      </c>
      <c r="E209" s="1"/>
      <c r="F209" s="1"/>
    </row>
    <row r="210" spans="1:6" s="8" customFormat="1" x14ac:dyDescent="0.3">
      <c r="A210" s="23">
        <v>651</v>
      </c>
      <c r="B210" s="24">
        <v>1</v>
      </c>
      <c r="C210" s="25" t="s">
        <v>96</v>
      </c>
      <c r="D210" s="26" t="s">
        <v>515</v>
      </c>
      <c r="E210" s="1"/>
      <c r="F210" s="1"/>
    </row>
    <row r="211" spans="1:6" s="8" customFormat="1" x14ac:dyDescent="0.3">
      <c r="A211" s="23">
        <v>250</v>
      </c>
      <c r="B211" s="24">
        <v>1</v>
      </c>
      <c r="C211" s="25" t="s">
        <v>94</v>
      </c>
      <c r="D211" s="26" t="s">
        <v>830</v>
      </c>
      <c r="E211" s="1"/>
      <c r="F211" s="1"/>
    </row>
    <row r="212" spans="1:6" s="8" customFormat="1" x14ac:dyDescent="0.3">
      <c r="A212" s="23">
        <v>510</v>
      </c>
      <c r="B212" s="24">
        <v>1</v>
      </c>
      <c r="C212" s="25" t="s">
        <v>93</v>
      </c>
      <c r="D212" s="26" t="s">
        <v>543</v>
      </c>
      <c r="E212" s="1"/>
      <c r="F212" s="1"/>
    </row>
    <row r="213" spans="1:6" s="8" customFormat="1" x14ac:dyDescent="0.3">
      <c r="A213" s="23">
        <v>245</v>
      </c>
      <c r="B213" s="24">
        <v>1</v>
      </c>
      <c r="C213" s="25" t="s">
        <v>96</v>
      </c>
      <c r="D213" s="26" t="s">
        <v>469</v>
      </c>
      <c r="E213" s="1"/>
      <c r="F213" s="1"/>
    </row>
    <row r="214" spans="1:6" s="8" customFormat="1" x14ac:dyDescent="0.3">
      <c r="A214" s="23">
        <v>634</v>
      </c>
      <c r="B214" s="24">
        <v>1</v>
      </c>
      <c r="C214" s="25" t="s">
        <v>96</v>
      </c>
      <c r="D214" s="26" t="s">
        <v>490</v>
      </c>
      <c r="E214" s="1"/>
      <c r="F214" s="1"/>
    </row>
    <row r="215" spans="1:6" s="8" customFormat="1" x14ac:dyDescent="0.3">
      <c r="A215" s="23">
        <v>182</v>
      </c>
      <c r="B215" s="24">
        <v>1</v>
      </c>
      <c r="C215" s="25" t="s">
        <v>94</v>
      </c>
      <c r="D215" s="26" t="s">
        <v>378</v>
      </c>
      <c r="E215" s="1"/>
      <c r="F215" s="1"/>
    </row>
    <row r="216" spans="1:6" s="8" customFormat="1" x14ac:dyDescent="0.3">
      <c r="A216" s="23">
        <v>242</v>
      </c>
      <c r="B216" s="24">
        <v>1</v>
      </c>
      <c r="C216" s="25" t="s">
        <v>93</v>
      </c>
      <c r="D216" s="26" t="s">
        <v>592</v>
      </c>
      <c r="E216" s="1"/>
      <c r="F216" s="1"/>
    </row>
    <row r="217" spans="1:6" s="8" customFormat="1" x14ac:dyDescent="0.3">
      <c r="A217" s="23"/>
      <c r="B217" s="24">
        <f>SUM(B196:B216)</f>
        <v>21</v>
      </c>
      <c r="C217" s="24"/>
      <c r="D217" s="24"/>
      <c r="E217" s="1"/>
      <c r="F217" s="1"/>
    </row>
    <row r="218" spans="1:6" s="2" customFormat="1" ht="18.75" x14ac:dyDescent="0.3">
      <c r="A218" s="17" t="s">
        <v>230</v>
      </c>
      <c r="B218" s="22"/>
      <c r="C218" s="22"/>
      <c r="D218" s="21"/>
      <c r="E218" s="1"/>
      <c r="F218" s="1"/>
    </row>
    <row r="219" spans="1:6" s="8" customFormat="1" x14ac:dyDescent="0.3">
      <c r="A219" s="23">
        <v>252</v>
      </c>
      <c r="B219" s="24">
        <v>1</v>
      </c>
      <c r="C219" s="25" t="s">
        <v>91</v>
      </c>
      <c r="D219" s="26" t="s">
        <v>432</v>
      </c>
      <c r="E219" s="1"/>
      <c r="F219" s="1"/>
    </row>
    <row r="220" spans="1:6" s="8" customFormat="1" x14ac:dyDescent="0.3">
      <c r="A220" s="23">
        <v>253</v>
      </c>
      <c r="B220" s="24">
        <v>1</v>
      </c>
      <c r="C220" s="25" t="s">
        <v>91</v>
      </c>
      <c r="D220" s="26" t="s">
        <v>687</v>
      </c>
      <c r="E220" s="1"/>
      <c r="F220" s="1"/>
    </row>
    <row r="221" spans="1:6" s="8" customFormat="1" x14ac:dyDescent="0.3">
      <c r="A221" s="23">
        <v>255</v>
      </c>
      <c r="B221" s="24">
        <v>1</v>
      </c>
      <c r="C221" s="25" t="s">
        <v>91</v>
      </c>
      <c r="D221" s="26" t="s">
        <v>231</v>
      </c>
      <c r="E221" s="1"/>
      <c r="F221" s="1"/>
    </row>
    <row r="222" spans="1:6" s="8" customFormat="1" x14ac:dyDescent="0.3">
      <c r="A222" s="23">
        <v>256</v>
      </c>
      <c r="B222" s="24">
        <v>1</v>
      </c>
      <c r="C222" s="25" t="s">
        <v>91</v>
      </c>
      <c r="D222" s="26" t="s">
        <v>232</v>
      </c>
      <c r="E222" s="1"/>
      <c r="F222" s="1"/>
    </row>
    <row r="223" spans="1:6" s="8" customFormat="1" x14ac:dyDescent="0.3">
      <c r="A223" s="23">
        <v>257</v>
      </c>
      <c r="B223" s="24">
        <v>1</v>
      </c>
      <c r="C223" s="25" t="s">
        <v>91</v>
      </c>
      <c r="D223" s="26" t="s">
        <v>691</v>
      </c>
      <c r="E223" s="1"/>
      <c r="F223" s="1"/>
    </row>
    <row r="224" spans="1:6" s="8" customFormat="1" x14ac:dyDescent="0.3">
      <c r="A224" s="23">
        <v>258</v>
      </c>
      <c r="B224" s="24">
        <v>1</v>
      </c>
      <c r="C224" s="25" t="s">
        <v>91</v>
      </c>
      <c r="D224" s="26" t="s">
        <v>233</v>
      </c>
      <c r="E224" s="1"/>
      <c r="F224" s="1"/>
    </row>
    <row r="225" spans="1:40" s="8" customFormat="1" x14ac:dyDescent="0.3">
      <c r="A225" s="23">
        <v>259</v>
      </c>
      <c r="B225" s="24">
        <v>1</v>
      </c>
      <c r="C225" s="25" t="s">
        <v>91</v>
      </c>
      <c r="D225" s="26" t="s">
        <v>436</v>
      </c>
      <c r="E225" s="1"/>
      <c r="F225" s="1"/>
    </row>
    <row r="226" spans="1:40" s="8" customFormat="1" x14ac:dyDescent="0.3">
      <c r="A226" s="23">
        <v>260</v>
      </c>
      <c r="B226" s="24">
        <v>1</v>
      </c>
      <c r="C226" s="25" t="s">
        <v>91</v>
      </c>
      <c r="D226" s="26" t="s">
        <v>669</v>
      </c>
      <c r="E226" s="1"/>
      <c r="F226" s="1"/>
    </row>
    <row r="227" spans="1:40" s="8" customFormat="1" x14ac:dyDescent="0.3">
      <c r="A227" s="23">
        <v>261</v>
      </c>
      <c r="B227" s="24">
        <v>1</v>
      </c>
      <c r="C227" s="25" t="s">
        <v>91</v>
      </c>
      <c r="D227" s="26" t="s">
        <v>239</v>
      </c>
      <c r="E227" s="1"/>
      <c r="F227" s="1"/>
    </row>
    <row r="228" spans="1:40" s="8" customFormat="1" x14ac:dyDescent="0.3">
      <c r="A228" s="23">
        <v>262</v>
      </c>
      <c r="B228" s="24">
        <v>1</v>
      </c>
      <c r="C228" s="25" t="s">
        <v>91</v>
      </c>
      <c r="D228" s="26" t="s">
        <v>240</v>
      </c>
      <c r="E228" s="1"/>
      <c r="F228" s="1"/>
    </row>
    <row r="229" spans="1:40" s="8" customFormat="1" x14ac:dyDescent="0.3">
      <c r="A229" s="23">
        <v>264</v>
      </c>
      <c r="B229" s="24">
        <v>1</v>
      </c>
      <c r="C229" s="25" t="s">
        <v>91</v>
      </c>
      <c r="D229" s="26" t="s">
        <v>688</v>
      </c>
      <c r="E229" s="1"/>
      <c r="F229" s="1"/>
    </row>
    <row r="230" spans="1:40" s="8" customFormat="1" x14ac:dyDescent="0.3">
      <c r="A230" s="23">
        <v>265</v>
      </c>
      <c r="B230" s="24">
        <v>1</v>
      </c>
      <c r="C230" s="25" t="s">
        <v>91</v>
      </c>
      <c r="D230" s="26" t="s">
        <v>241</v>
      </c>
      <c r="E230" s="1"/>
      <c r="F230" s="1"/>
    </row>
    <row r="231" spans="1:40" s="8" customFormat="1" x14ac:dyDescent="0.3">
      <c r="A231" s="23">
        <v>266</v>
      </c>
      <c r="B231" s="24">
        <v>1</v>
      </c>
      <c r="C231" s="25" t="s">
        <v>91</v>
      </c>
      <c r="D231" s="26" t="s">
        <v>242</v>
      </c>
      <c r="E231" s="1"/>
      <c r="F231" s="1"/>
    </row>
    <row r="232" spans="1:40" s="8" customFormat="1" x14ac:dyDescent="0.3">
      <c r="A232" s="23">
        <v>267</v>
      </c>
      <c r="B232" s="24">
        <v>1</v>
      </c>
      <c r="C232" s="25" t="s">
        <v>91</v>
      </c>
      <c r="D232" s="26" t="s">
        <v>243</v>
      </c>
      <c r="E232" s="1"/>
      <c r="F232" s="1"/>
    </row>
    <row r="233" spans="1:40" s="8" customFormat="1" x14ac:dyDescent="0.3">
      <c r="A233" s="23">
        <v>191</v>
      </c>
      <c r="B233" s="24">
        <v>1</v>
      </c>
      <c r="C233" s="25" t="s">
        <v>91</v>
      </c>
      <c r="D233" s="26" t="s">
        <v>245</v>
      </c>
      <c r="E233" s="1"/>
      <c r="F233" s="1"/>
    </row>
    <row r="234" spans="1:40" s="8" customFormat="1" x14ac:dyDescent="0.3">
      <c r="A234" s="23">
        <v>901</v>
      </c>
      <c r="B234" s="24">
        <v>1</v>
      </c>
      <c r="C234" s="25" t="s">
        <v>97</v>
      </c>
      <c r="D234" s="35" t="s">
        <v>481</v>
      </c>
      <c r="E234" s="1"/>
      <c r="F234" s="1"/>
      <c r="AE234" s="3"/>
      <c r="AF234" s="4"/>
      <c r="AG234" s="4"/>
      <c r="AH234" s="6"/>
      <c r="AI234" s="7"/>
      <c r="AJ234" s="4"/>
      <c r="AK234" s="3"/>
      <c r="AL234" s="3"/>
      <c r="AM234" s="4"/>
      <c r="AN234" s="4"/>
    </row>
    <row r="235" spans="1:40" s="8" customFormat="1" x14ac:dyDescent="0.3">
      <c r="A235" s="23">
        <v>269</v>
      </c>
      <c r="B235" s="24">
        <v>1</v>
      </c>
      <c r="C235" s="25" t="s">
        <v>91</v>
      </c>
      <c r="D235" s="26" t="s">
        <v>451</v>
      </c>
      <c r="E235" s="1"/>
      <c r="F235" s="1"/>
    </row>
    <row r="236" spans="1:40" s="8" customFormat="1" x14ac:dyDescent="0.3">
      <c r="A236" s="23">
        <v>270</v>
      </c>
      <c r="B236" s="24">
        <v>1</v>
      </c>
      <c r="C236" s="25" t="s">
        <v>91</v>
      </c>
      <c r="D236" s="26" t="s">
        <v>246</v>
      </c>
      <c r="E236" s="1"/>
      <c r="F236" s="1"/>
    </row>
    <row r="237" spans="1:40" s="8" customFormat="1" x14ac:dyDescent="0.3">
      <c r="A237" s="23">
        <v>271</v>
      </c>
      <c r="B237" s="24">
        <v>1</v>
      </c>
      <c r="C237" s="25" t="s">
        <v>91</v>
      </c>
      <c r="D237" s="26" t="s">
        <v>247</v>
      </c>
      <c r="E237" s="1"/>
      <c r="F237" s="1"/>
    </row>
    <row r="238" spans="1:40" s="8" customFormat="1" x14ac:dyDescent="0.3">
      <c r="A238" s="23">
        <v>11</v>
      </c>
      <c r="B238" s="24">
        <v>1</v>
      </c>
      <c r="C238" s="25" t="s">
        <v>96</v>
      </c>
      <c r="D238" s="26" t="s">
        <v>534</v>
      </c>
      <c r="E238" s="1"/>
      <c r="F238" s="1"/>
    </row>
    <row r="239" spans="1:40" s="8" customFormat="1" x14ac:dyDescent="0.3">
      <c r="A239" s="23">
        <v>239</v>
      </c>
      <c r="B239" s="24">
        <v>1</v>
      </c>
      <c r="C239" s="25" t="s">
        <v>96</v>
      </c>
      <c r="D239" s="26" t="s">
        <v>537</v>
      </c>
      <c r="E239" s="1"/>
      <c r="F239" s="1"/>
    </row>
    <row r="240" spans="1:40" s="8" customFormat="1" x14ac:dyDescent="0.3">
      <c r="A240" s="23">
        <v>272</v>
      </c>
      <c r="B240" s="24">
        <v>1</v>
      </c>
      <c r="C240" s="25" t="s">
        <v>96</v>
      </c>
      <c r="D240" s="26" t="s">
        <v>29</v>
      </c>
      <c r="E240" s="1"/>
      <c r="F240" s="1"/>
    </row>
    <row r="241" spans="1:6" s="8" customFormat="1" x14ac:dyDescent="0.3">
      <c r="A241" s="23">
        <v>254</v>
      </c>
      <c r="B241" s="24">
        <v>1</v>
      </c>
      <c r="C241" s="25" t="s">
        <v>91</v>
      </c>
      <c r="D241" s="26" t="s">
        <v>495</v>
      </c>
      <c r="E241" s="1"/>
      <c r="F241" s="1"/>
    </row>
    <row r="242" spans="1:6" s="8" customFormat="1" x14ac:dyDescent="0.3">
      <c r="A242" s="23">
        <v>274</v>
      </c>
      <c r="B242" s="24">
        <v>1</v>
      </c>
      <c r="C242" s="25" t="s">
        <v>96</v>
      </c>
      <c r="D242" s="26" t="s">
        <v>530</v>
      </c>
      <c r="E242" s="1"/>
      <c r="F242" s="1"/>
    </row>
    <row r="243" spans="1:6" s="8" customFormat="1" x14ac:dyDescent="0.3">
      <c r="A243" s="23">
        <v>275</v>
      </c>
      <c r="B243" s="24">
        <v>1</v>
      </c>
      <c r="C243" s="25" t="s">
        <v>96</v>
      </c>
      <c r="D243" s="26" t="s">
        <v>249</v>
      </c>
      <c r="E243" s="1"/>
      <c r="F243" s="1"/>
    </row>
    <row r="244" spans="1:6" s="8" customFormat="1" x14ac:dyDescent="0.3">
      <c r="A244" s="23">
        <v>319</v>
      </c>
      <c r="B244" s="24">
        <v>1</v>
      </c>
      <c r="C244" s="25" t="s">
        <v>97</v>
      </c>
      <c r="D244" s="27" t="s">
        <v>792</v>
      </c>
      <c r="E244" s="1"/>
      <c r="F244" s="1"/>
    </row>
    <row r="245" spans="1:6" s="8" customFormat="1" x14ac:dyDescent="0.3">
      <c r="A245" s="23">
        <v>276</v>
      </c>
      <c r="B245" s="24">
        <v>1</v>
      </c>
      <c r="C245" s="25" t="s">
        <v>92</v>
      </c>
      <c r="D245" s="26" t="s">
        <v>248</v>
      </c>
      <c r="E245" s="1"/>
      <c r="F245" s="1"/>
    </row>
    <row r="246" spans="1:6" s="8" customFormat="1" x14ac:dyDescent="0.3">
      <c r="A246" s="23">
        <v>433</v>
      </c>
      <c r="B246" s="24">
        <v>1</v>
      </c>
      <c r="C246" s="25" t="s">
        <v>93</v>
      </c>
      <c r="D246" s="26" t="s">
        <v>558</v>
      </c>
      <c r="E246" s="1"/>
      <c r="F246" s="1"/>
    </row>
    <row r="247" spans="1:6" s="8" customFormat="1" x14ac:dyDescent="0.3">
      <c r="A247" s="23">
        <v>437</v>
      </c>
      <c r="B247" s="24">
        <v>1</v>
      </c>
      <c r="C247" s="25" t="s">
        <v>93</v>
      </c>
      <c r="D247" s="26" t="s">
        <v>554</v>
      </c>
      <c r="E247" s="1"/>
      <c r="F247" s="1"/>
    </row>
    <row r="248" spans="1:6" s="8" customFormat="1" x14ac:dyDescent="0.3">
      <c r="A248" s="23">
        <v>25</v>
      </c>
      <c r="B248" s="24">
        <v>1</v>
      </c>
      <c r="C248" s="25" t="s">
        <v>97</v>
      </c>
      <c r="D248" s="26" t="s">
        <v>822</v>
      </c>
      <c r="E248" s="1"/>
      <c r="F248" s="1"/>
    </row>
    <row r="249" spans="1:6" s="8" customFormat="1" x14ac:dyDescent="0.3">
      <c r="A249" s="23">
        <v>280</v>
      </c>
      <c r="B249" s="24">
        <v>1</v>
      </c>
      <c r="C249" s="25" t="s">
        <v>94</v>
      </c>
      <c r="D249" s="26" t="s">
        <v>823</v>
      </c>
      <c r="E249" s="1"/>
      <c r="F249" s="1"/>
    </row>
    <row r="250" spans="1:6" s="8" customFormat="1" x14ac:dyDescent="0.3">
      <c r="A250" s="23">
        <v>282</v>
      </c>
      <c r="B250" s="24">
        <v>1</v>
      </c>
      <c r="C250" s="25" t="s">
        <v>94</v>
      </c>
      <c r="D250" s="26" t="s">
        <v>824</v>
      </c>
      <c r="E250" s="1"/>
      <c r="F250" s="1"/>
    </row>
    <row r="251" spans="1:6" s="8" customFormat="1" x14ac:dyDescent="0.3">
      <c r="A251" s="23">
        <v>283</v>
      </c>
      <c r="B251" s="24">
        <v>1</v>
      </c>
      <c r="C251" s="25" t="s">
        <v>94</v>
      </c>
      <c r="D251" s="26" t="s">
        <v>632</v>
      </c>
      <c r="E251" s="1"/>
      <c r="F251" s="1"/>
    </row>
    <row r="252" spans="1:6" s="8" customFormat="1" x14ac:dyDescent="0.3">
      <c r="A252" s="23">
        <v>1020</v>
      </c>
      <c r="B252" s="24">
        <v>1</v>
      </c>
      <c r="C252" s="25" t="s">
        <v>93</v>
      </c>
      <c r="D252" s="26" t="s">
        <v>658</v>
      </c>
      <c r="E252" s="1"/>
      <c r="F252" s="1"/>
    </row>
    <row r="253" spans="1:6" s="8" customFormat="1" x14ac:dyDescent="0.3">
      <c r="A253" s="23">
        <v>376</v>
      </c>
      <c r="B253" s="24">
        <v>1</v>
      </c>
      <c r="C253" s="25" t="s">
        <v>400</v>
      </c>
      <c r="D253" s="26" t="s">
        <v>244</v>
      </c>
      <c r="E253" s="1"/>
      <c r="F253" s="1"/>
    </row>
    <row r="254" spans="1:6" s="8" customFormat="1" x14ac:dyDescent="0.3">
      <c r="A254" s="23">
        <v>351</v>
      </c>
      <c r="B254" s="24">
        <v>1</v>
      </c>
      <c r="C254" s="25" t="s">
        <v>94</v>
      </c>
      <c r="D254" s="26" t="s">
        <v>647</v>
      </c>
      <c r="E254" s="1"/>
      <c r="F254" s="1"/>
    </row>
    <row r="255" spans="1:6" s="8" customFormat="1" x14ac:dyDescent="0.3">
      <c r="A255" s="23"/>
      <c r="B255" s="24">
        <f>SUM(B219:B254)</f>
        <v>36</v>
      </c>
      <c r="C255" s="24"/>
      <c r="D255" s="24"/>
      <c r="E255" s="1"/>
      <c r="F255" s="1"/>
    </row>
    <row r="256" spans="1:6" s="2" customFormat="1" ht="18.75" x14ac:dyDescent="0.3">
      <c r="A256" s="17" t="s">
        <v>19</v>
      </c>
      <c r="B256" s="19"/>
      <c r="C256" s="19"/>
      <c r="D256" s="18"/>
      <c r="E256" s="1"/>
      <c r="F256" s="1"/>
    </row>
    <row r="257" spans="1:6" s="8" customFormat="1" x14ac:dyDescent="0.3">
      <c r="A257" s="23">
        <v>130</v>
      </c>
      <c r="B257" s="24">
        <v>1</v>
      </c>
      <c r="C257" s="25" t="s">
        <v>96</v>
      </c>
      <c r="D257" s="26" t="s">
        <v>529</v>
      </c>
      <c r="E257" s="1"/>
      <c r="F257" s="1"/>
    </row>
    <row r="258" spans="1:6" s="8" customFormat="1" x14ac:dyDescent="0.3">
      <c r="A258" s="23">
        <v>301</v>
      </c>
      <c r="B258" s="24">
        <v>1</v>
      </c>
      <c r="C258" s="25" t="s">
        <v>96</v>
      </c>
      <c r="D258" s="26" t="s">
        <v>516</v>
      </c>
      <c r="E258" s="1"/>
      <c r="F258" s="1"/>
    </row>
    <row r="259" spans="1:6" s="8" customFormat="1" x14ac:dyDescent="0.3">
      <c r="A259" s="23">
        <v>302</v>
      </c>
      <c r="B259" s="24">
        <v>1</v>
      </c>
      <c r="C259" s="25" t="s">
        <v>96</v>
      </c>
      <c r="D259" s="26" t="s">
        <v>494</v>
      </c>
      <c r="E259" s="1"/>
      <c r="F259" s="1"/>
    </row>
    <row r="260" spans="1:6" s="8" customFormat="1" x14ac:dyDescent="0.3">
      <c r="A260" s="23">
        <v>303</v>
      </c>
      <c r="B260" s="24">
        <v>1</v>
      </c>
      <c r="C260" s="25" t="s">
        <v>96</v>
      </c>
      <c r="D260" s="26" t="s">
        <v>510</v>
      </c>
      <c r="E260" s="1"/>
      <c r="F260" s="1"/>
    </row>
    <row r="261" spans="1:6" s="8" customFormat="1" x14ac:dyDescent="0.3">
      <c r="A261" s="23">
        <v>306</v>
      </c>
      <c r="B261" s="24">
        <v>1</v>
      </c>
      <c r="C261" s="25" t="s">
        <v>96</v>
      </c>
      <c r="D261" s="26" t="s">
        <v>498</v>
      </c>
      <c r="E261" s="1"/>
      <c r="F261" s="1"/>
    </row>
    <row r="262" spans="1:6" s="8" customFormat="1" x14ac:dyDescent="0.3">
      <c r="A262" s="23">
        <v>304</v>
      </c>
      <c r="B262" s="24">
        <v>1</v>
      </c>
      <c r="C262" s="25" t="s">
        <v>96</v>
      </c>
      <c r="D262" s="26" t="s">
        <v>258</v>
      </c>
      <c r="E262" s="1"/>
      <c r="F262" s="1"/>
    </row>
    <row r="263" spans="1:6" s="8" customFormat="1" x14ac:dyDescent="0.3">
      <c r="A263" s="23">
        <v>307</v>
      </c>
      <c r="B263" s="24">
        <v>1</v>
      </c>
      <c r="C263" s="25" t="s">
        <v>96</v>
      </c>
      <c r="D263" s="26" t="s">
        <v>259</v>
      </c>
      <c r="E263" s="1"/>
      <c r="F263" s="1"/>
    </row>
    <row r="264" spans="1:6" s="8" customFormat="1" x14ac:dyDescent="0.3">
      <c r="A264" s="23">
        <v>308</v>
      </c>
      <c r="B264" s="24">
        <v>1</v>
      </c>
      <c r="C264" s="25" t="s">
        <v>96</v>
      </c>
      <c r="D264" s="26" t="s">
        <v>531</v>
      </c>
      <c r="E264" s="1"/>
      <c r="F264" s="1"/>
    </row>
    <row r="265" spans="1:6" s="8" customFormat="1" x14ac:dyDescent="0.3">
      <c r="A265" s="23">
        <v>309</v>
      </c>
      <c r="B265" s="24">
        <v>1</v>
      </c>
      <c r="C265" s="25" t="s">
        <v>96</v>
      </c>
      <c r="D265" s="26" t="s">
        <v>260</v>
      </c>
      <c r="E265" s="1"/>
      <c r="F265" s="1"/>
    </row>
    <row r="266" spans="1:6" s="8" customFormat="1" x14ac:dyDescent="0.3">
      <c r="A266" s="23">
        <v>298</v>
      </c>
      <c r="B266" s="24">
        <v>1</v>
      </c>
      <c r="C266" s="25" t="s">
        <v>91</v>
      </c>
      <c r="D266" s="26" t="s">
        <v>522</v>
      </c>
      <c r="E266" s="1"/>
      <c r="F266" s="1"/>
    </row>
    <row r="267" spans="1:6" s="8" customFormat="1" x14ac:dyDescent="0.3">
      <c r="A267" s="23">
        <v>663</v>
      </c>
      <c r="B267" s="24">
        <v>1</v>
      </c>
      <c r="C267" s="25" t="s">
        <v>96</v>
      </c>
      <c r="D267" s="26" t="s">
        <v>517</v>
      </c>
      <c r="E267" s="1"/>
      <c r="F267" s="1"/>
    </row>
    <row r="268" spans="1:6" s="8" customFormat="1" x14ac:dyDescent="0.3">
      <c r="A268" s="23">
        <v>311</v>
      </c>
      <c r="B268" s="24">
        <v>1</v>
      </c>
      <c r="C268" s="25" t="s">
        <v>92</v>
      </c>
      <c r="D268" s="26" t="s">
        <v>261</v>
      </c>
      <c r="E268" s="1"/>
      <c r="F268" s="1"/>
    </row>
    <row r="269" spans="1:6" s="8" customFormat="1" x14ac:dyDescent="0.3">
      <c r="A269" s="23">
        <v>310</v>
      </c>
      <c r="B269" s="24">
        <v>1</v>
      </c>
      <c r="C269" s="25" t="s">
        <v>96</v>
      </c>
      <c r="D269" s="26" t="s">
        <v>491</v>
      </c>
      <c r="E269" s="1"/>
      <c r="F269" s="1"/>
    </row>
    <row r="270" spans="1:6" s="8" customFormat="1" x14ac:dyDescent="0.3">
      <c r="A270" s="23">
        <v>315</v>
      </c>
      <c r="B270" s="24">
        <v>1</v>
      </c>
      <c r="C270" s="25" t="s">
        <v>97</v>
      </c>
      <c r="D270" s="26" t="s">
        <v>835</v>
      </c>
      <c r="E270" s="1"/>
      <c r="F270" s="1"/>
    </row>
    <row r="271" spans="1:6" s="8" customFormat="1" x14ac:dyDescent="0.3">
      <c r="A271" s="23">
        <v>316</v>
      </c>
      <c r="B271" s="24">
        <v>1</v>
      </c>
      <c r="C271" s="25" t="s">
        <v>97</v>
      </c>
      <c r="D271" s="26" t="s">
        <v>467</v>
      </c>
      <c r="E271" s="1"/>
      <c r="F271" s="1"/>
    </row>
    <row r="272" spans="1:6" s="8" customFormat="1" x14ac:dyDescent="0.3">
      <c r="A272" s="23">
        <v>240</v>
      </c>
      <c r="B272" s="24">
        <v>1</v>
      </c>
      <c r="C272" s="25" t="s">
        <v>96</v>
      </c>
      <c r="D272" s="26" t="s">
        <v>489</v>
      </c>
      <c r="E272" s="1"/>
      <c r="F272" s="1"/>
    </row>
    <row r="273" spans="1:6" s="8" customFormat="1" x14ac:dyDescent="0.3">
      <c r="A273" s="23">
        <v>248</v>
      </c>
      <c r="B273" s="24">
        <v>1</v>
      </c>
      <c r="C273" s="25" t="s">
        <v>93</v>
      </c>
      <c r="D273" s="35" t="s">
        <v>751</v>
      </c>
      <c r="E273" s="1"/>
      <c r="F273" s="1"/>
    </row>
    <row r="274" spans="1:6" s="8" customFormat="1" x14ac:dyDescent="0.3">
      <c r="A274" s="23">
        <v>279</v>
      </c>
      <c r="B274" s="24">
        <v>1</v>
      </c>
      <c r="C274" s="25" t="s">
        <v>93</v>
      </c>
      <c r="D274" s="26" t="s">
        <v>635</v>
      </c>
      <c r="E274" s="1"/>
      <c r="F274" s="1"/>
    </row>
    <row r="275" spans="1:6" s="8" customFormat="1" x14ac:dyDescent="0.3">
      <c r="A275" s="23">
        <v>285</v>
      </c>
      <c r="B275" s="24">
        <v>1</v>
      </c>
      <c r="C275" s="25" t="s">
        <v>94</v>
      </c>
      <c r="D275" s="35" t="s">
        <v>191</v>
      </c>
      <c r="E275" s="1"/>
      <c r="F275" s="1"/>
    </row>
    <row r="276" spans="1:6" s="8" customFormat="1" x14ac:dyDescent="0.3">
      <c r="A276" s="23">
        <v>711</v>
      </c>
      <c r="B276" s="24">
        <v>1</v>
      </c>
      <c r="C276" s="25" t="s">
        <v>96</v>
      </c>
      <c r="D276" s="26" t="s">
        <v>596</v>
      </c>
      <c r="E276" s="1"/>
      <c r="F276" s="1"/>
    </row>
    <row r="277" spans="1:6" s="8" customFormat="1" x14ac:dyDescent="0.3">
      <c r="A277" s="23">
        <v>323</v>
      </c>
      <c r="B277" s="24">
        <v>1</v>
      </c>
      <c r="C277" s="25" t="s">
        <v>94</v>
      </c>
      <c r="D277" s="26" t="s">
        <v>196</v>
      </c>
      <c r="E277" s="1"/>
      <c r="F277" s="1"/>
    </row>
    <row r="278" spans="1:6" s="8" customFormat="1" x14ac:dyDescent="0.3">
      <c r="A278" s="23">
        <v>324</v>
      </c>
      <c r="B278" s="24">
        <v>1</v>
      </c>
      <c r="C278" s="25" t="s">
        <v>93</v>
      </c>
      <c r="D278" s="26" t="s">
        <v>595</v>
      </c>
      <c r="E278" s="1"/>
      <c r="F278" s="1"/>
    </row>
    <row r="279" spans="1:6" s="8" customFormat="1" x14ac:dyDescent="0.3">
      <c r="A279" s="23">
        <v>273</v>
      </c>
      <c r="B279" s="24">
        <v>1</v>
      </c>
      <c r="C279" s="25" t="s">
        <v>96</v>
      </c>
      <c r="D279" s="26" t="s">
        <v>591</v>
      </c>
      <c r="E279" s="1"/>
      <c r="F279" s="1"/>
    </row>
    <row r="280" spans="1:6" s="8" customFormat="1" x14ac:dyDescent="0.3">
      <c r="A280" s="23">
        <v>379</v>
      </c>
      <c r="B280" s="24">
        <v>1</v>
      </c>
      <c r="C280" s="25" t="s">
        <v>94</v>
      </c>
      <c r="D280" s="26" t="s">
        <v>190</v>
      </c>
      <c r="E280" s="1"/>
      <c r="F280" s="1"/>
    </row>
    <row r="281" spans="1:6" s="8" customFormat="1" x14ac:dyDescent="0.3">
      <c r="A281" s="23">
        <v>1</v>
      </c>
      <c r="B281" s="24">
        <v>1</v>
      </c>
      <c r="C281" s="25" t="s">
        <v>91</v>
      </c>
      <c r="D281" s="26" t="s">
        <v>255</v>
      </c>
      <c r="E281" s="1"/>
      <c r="F281" s="1"/>
    </row>
    <row r="282" spans="1:6" s="8" customFormat="1" x14ac:dyDescent="0.3">
      <c r="A282" s="29">
        <v>3</v>
      </c>
      <c r="B282" s="24">
        <v>1</v>
      </c>
      <c r="C282" s="25" t="s">
        <v>91</v>
      </c>
      <c r="D282" s="26" t="s">
        <v>674</v>
      </c>
      <c r="E282" s="1"/>
      <c r="F282" s="1"/>
    </row>
    <row r="283" spans="1:6" s="8" customFormat="1" x14ac:dyDescent="0.3">
      <c r="A283" s="23">
        <v>192</v>
      </c>
      <c r="B283" s="24">
        <v>1</v>
      </c>
      <c r="C283" s="25" t="s">
        <v>91</v>
      </c>
      <c r="D283" s="26" t="s">
        <v>254</v>
      </c>
      <c r="E283" s="1"/>
      <c r="F283" s="1"/>
    </row>
    <row r="284" spans="1:6" s="8" customFormat="1" x14ac:dyDescent="0.3">
      <c r="A284" s="23">
        <v>199</v>
      </c>
      <c r="B284" s="24">
        <v>1</v>
      </c>
      <c r="C284" s="25" t="s">
        <v>91</v>
      </c>
      <c r="D284" s="26" t="s">
        <v>256</v>
      </c>
      <c r="E284" s="1"/>
      <c r="F284" s="1"/>
    </row>
    <row r="285" spans="1:6" s="8" customFormat="1" x14ac:dyDescent="0.3">
      <c r="A285" s="23">
        <v>268</v>
      </c>
      <c r="B285" s="24">
        <v>1</v>
      </c>
      <c r="C285" s="25" t="s">
        <v>91</v>
      </c>
      <c r="D285" s="26" t="s">
        <v>257</v>
      </c>
      <c r="E285" s="1"/>
      <c r="F285" s="1"/>
    </row>
    <row r="286" spans="1:6" s="8" customFormat="1" x14ac:dyDescent="0.3">
      <c r="A286" s="23">
        <v>290</v>
      </c>
      <c r="B286" s="24">
        <v>1</v>
      </c>
      <c r="C286" s="25" t="s">
        <v>91</v>
      </c>
      <c r="D286" s="26" t="s">
        <v>250</v>
      </c>
      <c r="E286" s="1"/>
      <c r="F286" s="1"/>
    </row>
    <row r="287" spans="1:6" s="8" customFormat="1" x14ac:dyDescent="0.3">
      <c r="A287" s="23">
        <v>291</v>
      </c>
      <c r="B287" s="24">
        <v>1</v>
      </c>
      <c r="C287" s="25" t="s">
        <v>91</v>
      </c>
      <c r="D287" s="26" t="s">
        <v>709</v>
      </c>
      <c r="E287" s="1"/>
      <c r="F287" s="1"/>
    </row>
    <row r="288" spans="1:6" s="8" customFormat="1" x14ac:dyDescent="0.3">
      <c r="A288" s="23">
        <v>292</v>
      </c>
      <c r="B288" s="24">
        <v>1</v>
      </c>
      <c r="C288" s="25" t="s">
        <v>91</v>
      </c>
      <c r="D288" s="26" t="s">
        <v>693</v>
      </c>
      <c r="E288" s="1"/>
      <c r="F288" s="1"/>
    </row>
    <row r="289" spans="1:32" s="8" customFormat="1" x14ac:dyDescent="0.3">
      <c r="A289" s="23">
        <v>293</v>
      </c>
      <c r="B289" s="24">
        <v>1</v>
      </c>
      <c r="C289" s="25" t="s">
        <v>91</v>
      </c>
      <c r="D289" s="26" t="s">
        <v>251</v>
      </c>
      <c r="E289" s="1"/>
      <c r="F289" s="1"/>
    </row>
    <row r="290" spans="1:32" s="8" customFormat="1" x14ac:dyDescent="0.3">
      <c r="A290" s="23">
        <v>294</v>
      </c>
      <c r="B290" s="24">
        <v>1</v>
      </c>
      <c r="C290" s="25" t="s">
        <v>91</v>
      </c>
      <c r="D290" s="26" t="s">
        <v>252</v>
      </c>
      <c r="E290" s="1"/>
      <c r="F290" s="1"/>
    </row>
    <row r="291" spans="1:32" s="8" customFormat="1" x14ac:dyDescent="0.3">
      <c r="A291" s="23">
        <v>295</v>
      </c>
      <c r="B291" s="24">
        <v>1</v>
      </c>
      <c r="C291" s="25" t="s">
        <v>91</v>
      </c>
      <c r="D291" s="26" t="s">
        <v>697</v>
      </c>
      <c r="E291" s="1"/>
      <c r="F291" s="1"/>
    </row>
    <row r="292" spans="1:32" s="8" customFormat="1" x14ac:dyDescent="0.3">
      <c r="A292" s="23">
        <v>297</v>
      </c>
      <c r="B292" s="24">
        <v>1</v>
      </c>
      <c r="C292" s="25" t="s">
        <v>91</v>
      </c>
      <c r="D292" s="26" t="s">
        <v>703</v>
      </c>
      <c r="E292" s="1"/>
      <c r="F292" s="1"/>
    </row>
    <row r="293" spans="1:32" s="8" customFormat="1" x14ac:dyDescent="0.3">
      <c r="A293" s="23">
        <v>299</v>
      </c>
      <c r="B293" s="24">
        <v>1</v>
      </c>
      <c r="C293" s="25" t="s">
        <v>91</v>
      </c>
      <c r="D293" s="26" t="s">
        <v>670</v>
      </c>
      <c r="E293" s="1"/>
      <c r="F293" s="1"/>
    </row>
    <row r="294" spans="1:32" s="8" customFormat="1" x14ac:dyDescent="0.3">
      <c r="A294" s="23">
        <v>300</v>
      </c>
      <c r="B294" s="24">
        <v>1</v>
      </c>
      <c r="C294" s="25" t="s">
        <v>91</v>
      </c>
      <c r="D294" s="26" t="s">
        <v>720</v>
      </c>
      <c r="E294" s="1"/>
      <c r="F294" s="1"/>
    </row>
    <row r="295" spans="1:32" s="8" customFormat="1" x14ac:dyDescent="0.3">
      <c r="A295" s="23">
        <v>933</v>
      </c>
      <c r="B295" s="24">
        <v>1</v>
      </c>
      <c r="C295" s="25" t="s">
        <v>91</v>
      </c>
      <c r="D295" s="26" t="s">
        <v>253</v>
      </c>
      <c r="E295" s="1"/>
      <c r="F295" s="1"/>
    </row>
    <row r="296" spans="1:32" s="8" customFormat="1" x14ac:dyDescent="0.3">
      <c r="A296" s="23"/>
      <c r="B296" s="24">
        <f>SUM(B257:B295)</f>
        <v>39</v>
      </c>
      <c r="C296" s="24"/>
      <c r="D296" s="24"/>
      <c r="E296" s="1"/>
      <c r="F296" s="1"/>
    </row>
    <row r="297" spans="1:32" s="2" customFormat="1" ht="18.75" x14ac:dyDescent="0.3">
      <c r="A297" s="17" t="s">
        <v>391</v>
      </c>
      <c r="B297" s="19"/>
      <c r="C297" s="19"/>
      <c r="D297" s="18"/>
      <c r="E297" s="1"/>
      <c r="F297" s="1"/>
    </row>
    <row r="298" spans="1:32" s="8" customFormat="1" x14ac:dyDescent="0.3">
      <c r="A298" s="23">
        <v>841</v>
      </c>
      <c r="B298" s="24">
        <v>1</v>
      </c>
      <c r="C298" s="25" t="s">
        <v>96</v>
      </c>
      <c r="D298" s="26" t="s">
        <v>460</v>
      </c>
      <c r="E298" s="1"/>
      <c r="F298" s="1"/>
    </row>
    <row r="299" spans="1:32" s="8" customFormat="1" x14ac:dyDescent="0.3">
      <c r="A299" s="23">
        <v>249</v>
      </c>
      <c r="B299" s="24">
        <v>1</v>
      </c>
      <c r="C299" s="25" t="s">
        <v>94</v>
      </c>
      <c r="D299" s="26" t="s">
        <v>832</v>
      </c>
      <c r="E299" s="1"/>
      <c r="F299" s="1"/>
    </row>
    <row r="300" spans="1:32" s="8" customFormat="1" x14ac:dyDescent="0.3">
      <c r="A300" s="23">
        <v>1012</v>
      </c>
      <c r="B300" s="24">
        <v>1</v>
      </c>
      <c r="C300" s="25" t="s">
        <v>94</v>
      </c>
      <c r="D300" s="26" t="s">
        <v>851</v>
      </c>
      <c r="E300" s="1"/>
      <c r="F300" s="1"/>
    </row>
    <row r="301" spans="1:32" s="8" customFormat="1" x14ac:dyDescent="0.3">
      <c r="A301" s="23">
        <v>993</v>
      </c>
      <c r="B301" s="24">
        <v>1</v>
      </c>
      <c r="C301" s="25" t="s">
        <v>94</v>
      </c>
      <c r="D301" s="28" t="s">
        <v>764</v>
      </c>
      <c r="E301" s="1"/>
      <c r="F301" s="1"/>
      <c r="AF301" s="11"/>
    </row>
    <row r="302" spans="1:32" s="8" customFormat="1" x14ac:dyDescent="0.3">
      <c r="A302" s="23">
        <v>322</v>
      </c>
      <c r="B302" s="24">
        <v>1</v>
      </c>
      <c r="C302" s="25" t="s">
        <v>93</v>
      </c>
      <c r="D302" s="26" t="s">
        <v>664</v>
      </c>
      <c r="E302" s="1"/>
      <c r="F302" s="1"/>
    </row>
    <row r="303" spans="1:32" s="8" customFormat="1" x14ac:dyDescent="0.3">
      <c r="A303" s="23">
        <v>995</v>
      </c>
      <c r="B303" s="24">
        <v>1</v>
      </c>
      <c r="C303" s="25" t="s">
        <v>94</v>
      </c>
      <c r="D303" s="28" t="s">
        <v>763</v>
      </c>
      <c r="E303" s="1"/>
      <c r="F303" s="1"/>
      <c r="AF303" s="11"/>
    </row>
    <row r="304" spans="1:32" s="8" customFormat="1" x14ac:dyDescent="0.3">
      <c r="A304" s="23">
        <v>906</v>
      </c>
      <c r="B304" s="24">
        <v>1</v>
      </c>
      <c r="C304" s="25" t="s">
        <v>94</v>
      </c>
      <c r="D304" s="27" t="s">
        <v>852</v>
      </c>
      <c r="E304" s="1"/>
      <c r="F304" s="1"/>
    </row>
    <row r="305" spans="1:6" s="8" customFormat="1" x14ac:dyDescent="0.3">
      <c r="A305" s="23">
        <v>336</v>
      </c>
      <c r="B305" s="24">
        <v>1</v>
      </c>
      <c r="C305" s="25" t="s">
        <v>93</v>
      </c>
      <c r="D305" s="26" t="s">
        <v>81</v>
      </c>
      <c r="E305" s="1"/>
      <c r="F305" s="1"/>
    </row>
    <row r="306" spans="1:6" s="8" customFormat="1" x14ac:dyDescent="0.3">
      <c r="A306" s="23">
        <v>778</v>
      </c>
      <c r="B306" s="24">
        <v>1</v>
      </c>
      <c r="C306" s="25" t="s">
        <v>93</v>
      </c>
      <c r="D306" s="26" t="s">
        <v>605</v>
      </c>
      <c r="E306" s="1"/>
      <c r="F306" s="1"/>
    </row>
    <row r="307" spans="1:6" s="8" customFormat="1" x14ac:dyDescent="0.3">
      <c r="A307" s="23">
        <v>338</v>
      </c>
      <c r="B307" s="24">
        <v>1</v>
      </c>
      <c r="C307" s="25" t="s">
        <v>94</v>
      </c>
      <c r="D307" s="26" t="s">
        <v>624</v>
      </c>
      <c r="E307" s="1"/>
      <c r="F307" s="1"/>
    </row>
    <row r="308" spans="1:6" s="8" customFormat="1" x14ac:dyDescent="0.3">
      <c r="A308" s="23">
        <v>158</v>
      </c>
      <c r="B308" s="24">
        <v>1</v>
      </c>
      <c r="C308" s="25" t="s">
        <v>93</v>
      </c>
      <c r="D308" s="26" t="s">
        <v>442</v>
      </c>
      <c r="E308" s="1"/>
      <c r="F308" s="1"/>
    </row>
    <row r="309" spans="1:6" s="8" customFormat="1" x14ac:dyDescent="0.3">
      <c r="A309" s="23">
        <v>369</v>
      </c>
      <c r="B309" s="24">
        <v>1</v>
      </c>
      <c r="C309" s="25" t="s">
        <v>96</v>
      </c>
      <c r="D309" s="26" t="s">
        <v>650</v>
      </c>
      <c r="E309" s="1"/>
      <c r="F309" s="1"/>
    </row>
    <row r="310" spans="1:6" s="8" customFormat="1" x14ac:dyDescent="0.3">
      <c r="A310" s="23"/>
      <c r="B310" s="24">
        <f>SUM(B298:B309)</f>
        <v>12</v>
      </c>
      <c r="C310" s="24"/>
      <c r="D310" s="24"/>
      <c r="E310" s="1"/>
      <c r="F310" s="1"/>
    </row>
    <row r="311" spans="1:6" s="8" customFormat="1" x14ac:dyDescent="0.3">
      <c r="A311" s="34" t="s">
        <v>88</v>
      </c>
      <c r="B311" s="24">
        <f>+B310+B296+B255+B217</f>
        <v>108</v>
      </c>
      <c r="C311" s="24"/>
      <c r="D311" s="26"/>
      <c r="E311" s="1"/>
      <c r="F311" s="1"/>
    </row>
    <row r="312" spans="1:6" s="2" customFormat="1" ht="18.75" x14ac:dyDescent="0.3">
      <c r="A312" s="17" t="s">
        <v>392</v>
      </c>
      <c r="B312" s="19"/>
      <c r="C312" s="19"/>
      <c r="D312" s="18"/>
      <c r="E312" s="1"/>
      <c r="F312" s="1"/>
    </row>
    <row r="313" spans="1:6" s="2" customFormat="1" ht="14.25" customHeight="1" x14ac:dyDescent="0.3">
      <c r="A313" s="17" t="s">
        <v>345</v>
      </c>
      <c r="B313" s="19"/>
      <c r="C313" s="19"/>
      <c r="D313" s="18"/>
      <c r="E313" s="1"/>
      <c r="F313" s="1"/>
    </row>
    <row r="314" spans="1:6" s="8" customFormat="1" x14ac:dyDescent="0.3">
      <c r="A314" s="23">
        <v>344</v>
      </c>
      <c r="B314" s="24">
        <v>1</v>
      </c>
      <c r="C314" s="25" t="s">
        <v>92</v>
      </c>
      <c r="D314" s="26" t="s">
        <v>722</v>
      </c>
      <c r="E314" s="1"/>
      <c r="F314" s="1"/>
    </row>
    <row r="315" spans="1:6" s="8" customFormat="1" x14ac:dyDescent="0.3">
      <c r="A315" s="29">
        <v>348</v>
      </c>
      <c r="B315" s="24">
        <v>1</v>
      </c>
      <c r="C315" s="25" t="s">
        <v>398</v>
      </c>
      <c r="D315" s="26" t="s">
        <v>346</v>
      </c>
      <c r="E315" s="1"/>
      <c r="F315" s="1"/>
    </row>
    <row r="316" spans="1:6" s="8" customFormat="1" x14ac:dyDescent="0.3">
      <c r="A316" s="23">
        <v>371</v>
      </c>
      <c r="B316" s="24">
        <v>1</v>
      </c>
      <c r="C316" s="25" t="s">
        <v>91</v>
      </c>
      <c r="D316" s="26" t="s">
        <v>0</v>
      </c>
      <c r="E316" s="1"/>
      <c r="F316" s="1"/>
    </row>
    <row r="317" spans="1:6" s="8" customFormat="1" x14ac:dyDescent="0.3">
      <c r="A317" s="23">
        <v>950</v>
      </c>
      <c r="B317" s="24">
        <v>1</v>
      </c>
      <c r="C317" s="25" t="s">
        <v>398</v>
      </c>
      <c r="D317" s="26" t="s">
        <v>415</v>
      </c>
      <c r="E317" s="1"/>
      <c r="F317" s="1"/>
    </row>
    <row r="318" spans="1:6" s="8" customFormat="1" x14ac:dyDescent="0.3">
      <c r="A318" s="29">
        <v>494</v>
      </c>
      <c r="B318" s="24">
        <v>1</v>
      </c>
      <c r="C318" s="25" t="s">
        <v>92</v>
      </c>
      <c r="D318" s="26" t="s">
        <v>1</v>
      </c>
      <c r="E318" s="1"/>
      <c r="F318" s="1"/>
    </row>
    <row r="319" spans="1:6" s="8" customFormat="1" x14ac:dyDescent="0.3">
      <c r="A319" s="29">
        <v>495</v>
      </c>
      <c r="B319" s="24">
        <v>1</v>
      </c>
      <c r="C319" s="25" t="s">
        <v>93</v>
      </c>
      <c r="D319" s="26" t="s">
        <v>2</v>
      </c>
      <c r="E319" s="1"/>
      <c r="F319" s="1"/>
    </row>
    <row r="320" spans="1:6" s="8" customFormat="1" x14ac:dyDescent="0.3">
      <c r="A320" s="29">
        <v>496</v>
      </c>
      <c r="B320" s="24">
        <v>1</v>
      </c>
      <c r="C320" s="25" t="s">
        <v>93</v>
      </c>
      <c r="D320" s="26" t="s">
        <v>555</v>
      </c>
      <c r="E320" s="1"/>
      <c r="F320" s="1"/>
    </row>
    <row r="321" spans="1:6" s="8" customFormat="1" x14ac:dyDescent="0.3">
      <c r="A321" s="23">
        <v>513</v>
      </c>
      <c r="B321" s="24">
        <v>1</v>
      </c>
      <c r="C321" s="25" t="s">
        <v>93</v>
      </c>
      <c r="D321" s="26" t="s">
        <v>569</v>
      </c>
      <c r="E321" s="1"/>
      <c r="F321" s="1"/>
    </row>
    <row r="322" spans="1:6" s="8" customFormat="1" x14ac:dyDescent="0.3">
      <c r="A322" s="23">
        <v>350</v>
      </c>
      <c r="B322" s="24">
        <v>1</v>
      </c>
      <c r="C322" s="25" t="s">
        <v>400</v>
      </c>
      <c r="D322" s="26" t="s">
        <v>652</v>
      </c>
      <c r="E322" s="1"/>
      <c r="F322" s="1"/>
    </row>
    <row r="323" spans="1:6" s="8" customFormat="1" x14ac:dyDescent="0.3">
      <c r="A323" s="23">
        <v>352</v>
      </c>
      <c r="B323" s="24">
        <v>1</v>
      </c>
      <c r="C323" s="25" t="s">
        <v>94</v>
      </c>
      <c r="D323" s="26" t="s">
        <v>582</v>
      </c>
      <c r="E323" s="1"/>
      <c r="F323" s="1"/>
    </row>
    <row r="324" spans="1:6" s="8" customFormat="1" x14ac:dyDescent="0.3">
      <c r="A324" s="23">
        <v>461</v>
      </c>
      <c r="B324" s="24">
        <v>1</v>
      </c>
      <c r="C324" s="25" t="s">
        <v>93</v>
      </c>
      <c r="D324" s="26" t="s">
        <v>416</v>
      </c>
      <c r="E324" s="1"/>
      <c r="F324" s="1"/>
    </row>
    <row r="325" spans="1:6" s="8" customFormat="1" x14ac:dyDescent="0.3">
      <c r="A325" s="29">
        <v>180</v>
      </c>
      <c r="B325" s="24">
        <v>1</v>
      </c>
      <c r="C325" s="25" t="s">
        <v>93</v>
      </c>
      <c r="D325" s="26" t="s">
        <v>615</v>
      </c>
      <c r="E325" s="1"/>
      <c r="F325" s="1"/>
    </row>
    <row r="326" spans="1:6" s="8" customFormat="1" x14ac:dyDescent="0.3">
      <c r="A326" s="23">
        <v>359</v>
      </c>
      <c r="B326" s="24">
        <v>1</v>
      </c>
      <c r="C326" s="25" t="s">
        <v>94</v>
      </c>
      <c r="D326" s="35" t="s">
        <v>793</v>
      </c>
      <c r="E326" s="1"/>
      <c r="F326" s="1"/>
    </row>
    <row r="327" spans="1:6" s="8" customFormat="1" x14ac:dyDescent="0.3">
      <c r="A327" s="23">
        <v>360</v>
      </c>
      <c r="B327" s="24">
        <v>1</v>
      </c>
      <c r="C327" s="25" t="s">
        <v>397</v>
      </c>
      <c r="D327" s="26" t="s">
        <v>656</v>
      </c>
      <c r="E327" s="1"/>
      <c r="F327" s="1"/>
    </row>
    <row r="328" spans="1:6" s="8" customFormat="1" x14ac:dyDescent="0.3">
      <c r="A328" s="23">
        <v>385</v>
      </c>
      <c r="B328" s="24">
        <v>1</v>
      </c>
      <c r="C328" s="25" t="s">
        <v>397</v>
      </c>
      <c r="D328" s="26" t="s">
        <v>303</v>
      </c>
      <c r="E328" s="1"/>
      <c r="F328" s="1"/>
    </row>
    <row r="329" spans="1:6" s="8" customFormat="1" x14ac:dyDescent="0.3">
      <c r="A329" s="23"/>
      <c r="B329" s="24">
        <f>SUM(B314:B328)</f>
        <v>15</v>
      </c>
      <c r="C329" s="24"/>
      <c r="D329" s="24"/>
      <c r="E329" s="1"/>
      <c r="F329" s="1"/>
    </row>
    <row r="330" spans="1:6" s="2" customFormat="1" ht="18.75" x14ac:dyDescent="0.3">
      <c r="A330" s="17" t="s">
        <v>36</v>
      </c>
      <c r="B330" s="19"/>
      <c r="C330" s="19"/>
      <c r="D330" s="18"/>
      <c r="E330" s="1"/>
      <c r="F330" s="1"/>
    </row>
    <row r="331" spans="1:6" s="8" customFormat="1" x14ac:dyDescent="0.3">
      <c r="A331" s="23">
        <v>342</v>
      </c>
      <c r="B331" s="24">
        <v>1</v>
      </c>
      <c r="C331" s="25" t="s">
        <v>91</v>
      </c>
      <c r="D331" s="26" t="s">
        <v>718</v>
      </c>
      <c r="E331" s="1"/>
      <c r="F331" s="1"/>
    </row>
    <row r="332" spans="1:6" s="8" customFormat="1" x14ac:dyDescent="0.3">
      <c r="A332" s="23">
        <v>363</v>
      </c>
      <c r="B332" s="24">
        <v>1</v>
      </c>
      <c r="C332" s="25" t="s">
        <v>91</v>
      </c>
      <c r="D332" s="26" t="s">
        <v>3</v>
      </c>
      <c r="E332" s="1"/>
      <c r="F332" s="1"/>
    </row>
    <row r="333" spans="1:6" s="8" customFormat="1" x14ac:dyDescent="0.3">
      <c r="A333" s="23">
        <v>387</v>
      </c>
      <c r="B333" s="24">
        <v>1</v>
      </c>
      <c r="C333" s="25" t="s">
        <v>91</v>
      </c>
      <c r="D333" s="26" t="s">
        <v>745</v>
      </c>
      <c r="E333" s="1"/>
      <c r="F333" s="1"/>
    </row>
    <row r="334" spans="1:6" s="8" customFormat="1" x14ac:dyDescent="0.3">
      <c r="A334" s="23">
        <v>364</v>
      </c>
      <c r="B334" s="24">
        <v>1</v>
      </c>
      <c r="C334" s="25" t="s">
        <v>92</v>
      </c>
      <c r="D334" s="26" t="s">
        <v>738</v>
      </c>
      <c r="E334" s="1"/>
      <c r="F334" s="1"/>
    </row>
    <row r="335" spans="1:6" s="8" customFormat="1" x14ac:dyDescent="0.3">
      <c r="A335" s="23">
        <v>365</v>
      </c>
      <c r="B335" s="24">
        <v>1</v>
      </c>
      <c r="C335" s="25" t="s">
        <v>92</v>
      </c>
      <c r="D335" s="26" t="s">
        <v>4</v>
      </c>
      <c r="E335" s="1"/>
      <c r="F335" s="1"/>
    </row>
    <row r="336" spans="1:6" s="8" customFormat="1" x14ac:dyDescent="0.3">
      <c r="A336" s="23">
        <v>366</v>
      </c>
      <c r="B336" s="24">
        <v>1</v>
      </c>
      <c r="C336" s="25" t="s">
        <v>92</v>
      </c>
      <c r="D336" s="26" t="s">
        <v>6</v>
      </c>
      <c r="E336" s="1"/>
      <c r="F336" s="1"/>
    </row>
    <row r="337" spans="1:6" s="8" customFormat="1" x14ac:dyDescent="0.3">
      <c r="A337" s="23">
        <v>942</v>
      </c>
      <c r="B337" s="24">
        <v>1</v>
      </c>
      <c r="C337" s="25" t="s">
        <v>92</v>
      </c>
      <c r="D337" s="26" t="s">
        <v>7</v>
      </c>
      <c r="E337" s="1"/>
      <c r="F337" s="1"/>
    </row>
    <row r="338" spans="1:6" s="8" customFormat="1" x14ac:dyDescent="0.3">
      <c r="A338" s="23">
        <v>583</v>
      </c>
      <c r="B338" s="24">
        <v>1</v>
      </c>
      <c r="C338" s="25" t="s">
        <v>92</v>
      </c>
      <c r="D338" s="26" t="s">
        <v>744</v>
      </c>
      <c r="E338" s="1"/>
      <c r="F338" s="1"/>
    </row>
    <row r="339" spans="1:6" s="8" customFormat="1" x14ac:dyDescent="0.3">
      <c r="A339" s="23">
        <v>372</v>
      </c>
      <c r="B339" s="24">
        <v>1</v>
      </c>
      <c r="C339" s="25" t="s">
        <v>92</v>
      </c>
      <c r="D339" s="26" t="s">
        <v>9</v>
      </c>
      <c r="E339" s="1"/>
      <c r="F339" s="1"/>
    </row>
    <row r="340" spans="1:6" s="8" customFormat="1" x14ac:dyDescent="0.3">
      <c r="A340" s="23">
        <v>373</v>
      </c>
      <c r="B340" s="24">
        <v>1</v>
      </c>
      <c r="C340" s="25" t="s">
        <v>93</v>
      </c>
      <c r="D340" s="26" t="s">
        <v>553</v>
      </c>
      <c r="E340" s="1"/>
      <c r="F340" s="1"/>
    </row>
    <row r="341" spans="1:6" s="8" customFormat="1" x14ac:dyDescent="0.3">
      <c r="A341" s="23">
        <v>488</v>
      </c>
      <c r="B341" s="24">
        <v>1</v>
      </c>
      <c r="C341" s="25" t="s">
        <v>92</v>
      </c>
      <c r="D341" s="26" t="s">
        <v>573</v>
      </c>
      <c r="E341" s="1"/>
      <c r="F341" s="1"/>
    </row>
    <row r="342" spans="1:6" s="8" customFormat="1" x14ac:dyDescent="0.3">
      <c r="A342" s="23">
        <v>375</v>
      </c>
      <c r="B342" s="24">
        <v>1</v>
      </c>
      <c r="C342" s="25" t="s">
        <v>92</v>
      </c>
      <c r="D342" s="26" t="s">
        <v>341</v>
      </c>
      <c r="E342" s="1"/>
      <c r="F342" s="1"/>
    </row>
    <row r="343" spans="1:6" s="8" customFormat="1" x14ac:dyDescent="0.3">
      <c r="A343" s="23">
        <v>287</v>
      </c>
      <c r="B343" s="24">
        <v>1</v>
      </c>
      <c r="C343" s="25" t="s">
        <v>397</v>
      </c>
      <c r="D343" s="26" t="s">
        <v>846</v>
      </c>
      <c r="E343" s="1"/>
      <c r="F343" s="1"/>
    </row>
    <row r="344" spans="1:6" s="8" customFormat="1" x14ac:dyDescent="0.3">
      <c r="A344" s="23">
        <v>408</v>
      </c>
      <c r="B344" s="24">
        <v>1</v>
      </c>
      <c r="C344" s="25" t="s">
        <v>93</v>
      </c>
      <c r="D344" s="28" t="s">
        <v>174</v>
      </c>
      <c r="E344" s="1"/>
      <c r="F344" s="1"/>
    </row>
    <row r="345" spans="1:6" s="8" customFormat="1" x14ac:dyDescent="0.3">
      <c r="A345" s="29">
        <v>409</v>
      </c>
      <c r="B345" s="24">
        <v>1</v>
      </c>
      <c r="C345" s="25" t="s">
        <v>93</v>
      </c>
      <c r="D345" s="26" t="s">
        <v>8</v>
      </c>
      <c r="E345" s="1"/>
      <c r="F345" s="1"/>
    </row>
    <row r="346" spans="1:6" s="8" customFormat="1" x14ac:dyDescent="0.3">
      <c r="A346" s="23">
        <v>410</v>
      </c>
      <c r="B346" s="24">
        <v>1</v>
      </c>
      <c r="C346" s="25" t="s">
        <v>93</v>
      </c>
      <c r="D346" s="26" t="s">
        <v>560</v>
      </c>
      <c r="E346" s="1"/>
      <c r="F346" s="1"/>
    </row>
    <row r="347" spans="1:6" s="8" customFormat="1" x14ac:dyDescent="0.3">
      <c r="A347" s="23">
        <v>132</v>
      </c>
      <c r="B347" s="24">
        <v>1</v>
      </c>
      <c r="C347" s="25" t="s">
        <v>96</v>
      </c>
      <c r="D347" s="26" t="s">
        <v>201</v>
      </c>
      <c r="E347" s="1"/>
      <c r="F347" s="1"/>
    </row>
    <row r="348" spans="1:6" s="8" customFormat="1" x14ac:dyDescent="0.3">
      <c r="A348" s="23">
        <v>378</v>
      </c>
      <c r="B348" s="24">
        <v>1</v>
      </c>
      <c r="C348" s="25" t="s">
        <v>94</v>
      </c>
      <c r="D348" s="26" t="s">
        <v>609</v>
      </c>
      <c r="E348" s="1"/>
      <c r="F348" s="1"/>
    </row>
    <row r="349" spans="1:6" s="8" customFormat="1" x14ac:dyDescent="0.3">
      <c r="A349" s="23">
        <v>380</v>
      </c>
      <c r="B349" s="24">
        <v>1</v>
      </c>
      <c r="C349" s="25" t="s">
        <v>94</v>
      </c>
      <c r="D349" s="27" t="s">
        <v>267</v>
      </c>
      <c r="E349" s="1"/>
      <c r="F349" s="1"/>
    </row>
    <row r="350" spans="1:6" s="8" customFormat="1" x14ac:dyDescent="0.3">
      <c r="A350" s="23">
        <v>381</v>
      </c>
      <c r="B350" s="24">
        <v>1</v>
      </c>
      <c r="C350" s="25" t="s">
        <v>94</v>
      </c>
      <c r="D350" s="26" t="s">
        <v>579</v>
      </c>
      <c r="E350" s="1"/>
      <c r="F350" s="1"/>
    </row>
    <row r="351" spans="1:6" s="8" customFormat="1" x14ac:dyDescent="0.3">
      <c r="A351" s="23">
        <v>382</v>
      </c>
      <c r="B351" s="24">
        <v>1</v>
      </c>
      <c r="C351" s="25" t="s">
        <v>94</v>
      </c>
      <c r="D351" s="26" t="s">
        <v>268</v>
      </c>
      <c r="E351" s="1"/>
      <c r="F351" s="1"/>
    </row>
    <row r="352" spans="1:6" s="8" customFormat="1" x14ac:dyDescent="0.3">
      <c r="A352" s="34"/>
      <c r="B352" s="24">
        <f>SUM(B331:B351)</f>
        <v>21</v>
      </c>
      <c r="C352" s="24"/>
      <c r="D352" s="24"/>
      <c r="E352" s="1"/>
      <c r="F352" s="1"/>
    </row>
    <row r="353" spans="1:6" s="2" customFormat="1" ht="18.75" x14ac:dyDescent="0.3">
      <c r="A353" s="17" t="s">
        <v>20</v>
      </c>
      <c r="B353" s="19"/>
      <c r="C353" s="19"/>
      <c r="D353" s="18"/>
      <c r="E353" s="1"/>
      <c r="F353" s="1"/>
    </row>
    <row r="354" spans="1:6" s="8" customFormat="1" x14ac:dyDescent="0.3">
      <c r="A354" s="29">
        <v>386</v>
      </c>
      <c r="B354" s="24">
        <v>1</v>
      </c>
      <c r="C354" s="25" t="s">
        <v>91</v>
      </c>
      <c r="D354" s="26" t="s">
        <v>711</v>
      </c>
      <c r="E354" s="1"/>
      <c r="F354" s="1"/>
    </row>
    <row r="355" spans="1:6" s="8" customFormat="1" x14ac:dyDescent="0.3">
      <c r="A355" s="23">
        <v>935</v>
      </c>
      <c r="B355" s="24">
        <v>1</v>
      </c>
      <c r="C355" s="25" t="s">
        <v>91</v>
      </c>
      <c r="D355" s="26" t="s">
        <v>683</v>
      </c>
      <c r="E355" s="1"/>
      <c r="F355" s="1"/>
    </row>
    <row r="356" spans="1:6" s="8" customFormat="1" x14ac:dyDescent="0.3">
      <c r="A356" s="29">
        <v>177</v>
      </c>
      <c r="B356" s="24">
        <v>1</v>
      </c>
      <c r="C356" s="25" t="s">
        <v>92</v>
      </c>
      <c r="D356" s="26" t="s">
        <v>723</v>
      </c>
      <c r="E356" s="1"/>
      <c r="F356" s="1"/>
    </row>
    <row r="357" spans="1:6" s="8" customFormat="1" x14ac:dyDescent="0.3">
      <c r="A357" s="29">
        <v>346</v>
      </c>
      <c r="B357" s="24">
        <v>1</v>
      </c>
      <c r="C357" s="25" t="s">
        <v>92</v>
      </c>
      <c r="D357" s="26" t="s">
        <v>13</v>
      </c>
      <c r="E357" s="1"/>
      <c r="F357" s="1"/>
    </row>
    <row r="358" spans="1:6" s="8" customFormat="1" x14ac:dyDescent="0.3">
      <c r="A358" s="29">
        <v>388</v>
      </c>
      <c r="B358" s="24">
        <v>1</v>
      </c>
      <c r="C358" s="25" t="s">
        <v>92</v>
      </c>
      <c r="D358" s="26" t="s">
        <v>10</v>
      </c>
      <c r="E358" s="1"/>
      <c r="F358" s="1"/>
    </row>
    <row r="359" spans="1:6" s="8" customFormat="1" x14ac:dyDescent="0.3">
      <c r="A359" s="29">
        <v>389</v>
      </c>
      <c r="B359" s="24">
        <v>1</v>
      </c>
      <c r="C359" s="25" t="s">
        <v>92</v>
      </c>
      <c r="D359" s="26" t="s">
        <v>11</v>
      </c>
      <c r="E359" s="1"/>
      <c r="F359" s="1"/>
    </row>
    <row r="360" spans="1:6" s="8" customFormat="1" x14ac:dyDescent="0.3">
      <c r="A360" s="23">
        <v>390</v>
      </c>
      <c r="B360" s="24">
        <v>1</v>
      </c>
      <c r="C360" s="25" t="s">
        <v>92</v>
      </c>
      <c r="D360" s="26" t="s">
        <v>735</v>
      </c>
      <c r="E360" s="1"/>
      <c r="F360" s="1"/>
    </row>
    <row r="361" spans="1:6" s="8" customFormat="1" x14ac:dyDescent="0.3">
      <c r="A361" s="23">
        <v>391</v>
      </c>
      <c r="B361" s="24">
        <v>1</v>
      </c>
      <c r="C361" s="25" t="s">
        <v>92</v>
      </c>
      <c r="D361" s="26" t="s">
        <v>724</v>
      </c>
      <c r="E361" s="1"/>
      <c r="F361" s="1"/>
    </row>
    <row r="362" spans="1:6" s="8" customFormat="1" x14ac:dyDescent="0.3">
      <c r="A362" s="23">
        <v>355</v>
      </c>
      <c r="B362" s="24">
        <v>1</v>
      </c>
      <c r="C362" s="25" t="s">
        <v>94</v>
      </c>
      <c r="D362" s="26" t="s">
        <v>845</v>
      </c>
      <c r="E362" s="1"/>
      <c r="F362" s="1"/>
    </row>
    <row r="363" spans="1:6" s="8" customFormat="1" x14ac:dyDescent="0.3">
      <c r="A363" s="23">
        <v>394</v>
      </c>
      <c r="B363" s="24">
        <v>1</v>
      </c>
      <c r="C363" s="25" t="s">
        <v>92</v>
      </c>
      <c r="D363" s="26" t="s">
        <v>739</v>
      </c>
      <c r="E363" s="1"/>
      <c r="F363" s="1"/>
    </row>
    <row r="364" spans="1:6" s="8" customFormat="1" x14ac:dyDescent="0.3">
      <c r="A364" s="23">
        <v>396</v>
      </c>
      <c r="B364" s="24">
        <v>1</v>
      </c>
      <c r="C364" s="25" t="s">
        <v>92</v>
      </c>
      <c r="D364" s="26" t="s">
        <v>727</v>
      </c>
      <c r="E364" s="1"/>
      <c r="F364" s="1"/>
    </row>
    <row r="365" spans="1:6" s="8" customFormat="1" x14ac:dyDescent="0.3">
      <c r="A365" s="23">
        <v>398</v>
      </c>
      <c r="B365" s="24">
        <v>1</v>
      </c>
      <c r="C365" s="25" t="s">
        <v>92</v>
      </c>
      <c r="D365" s="26" t="s">
        <v>728</v>
      </c>
      <c r="E365" s="1"/>
      <c r="F365" s="1"/>
    </row>
    <row r="366" spans="1:6" s="8" customFormat="1" x14ac:dyDescent="0.3">
      <c r="A366" s="23">
        <v>399</v>
      </c>
      <c r="B366" s="24">
        <v>1</v>
      </c>
      <c r="C366" s="25" t="s">
        <v>92</v>
      </c>
      <c r="D366" s="26" t="s">
        <v>743</v>
      </c>
      <c r="E366" s="1"/>
      <c r="F366" s="1"/>
    </row>
    <row r="367" spans="1:6" s="8" customFormat="1" x14ac:dyDescent="0.3">
      <c r="A367" s="23">
        <v>401</v>
      </c>
      <c r="B367" s="24">
        <v>1</v>
      </c>
      <c r="C367" s="25" t="s">
        <v>92</v>
      </c>
      <c r="D367" s="26" t="s">
        <v>732</v>
      </c>
      <c r="E367" s="1"/>
      <c r="F367" s="1"/>
    </row>
    <row r="368" spans="1:6" s="8" customFormat="1" x14ac:dyDescent="0.3">
      <c r="A368" s="23">
        <v>402</v>
      </c>
      <c r="B368" s="24">
        <v>1</v>
      </c>
      <c r="C368" s="25" t="s">
        <v>92</v>
      </c>
      <c r="D368" s="26" t="s">
        <v>446</v>
      </c>
      <c r="E368" s="1"/>
      <c r="F368" s="1"/>
    </row>
    <row r="369" spans="1:40" s="8" customFormat="1" x14ac:dyDescent="0.3">
      <c r="A369" s="23">
        <v>940</v>
      </c>
      <c r="B369" s="24">
        <v>1</v>
      </c>
      <c r="C369" s="25" t="s">
        <v>92</v>
      </c>
      <c r="D369" s="26" t="s">
        <v>14</v>
      </c>
      <c r="E369" s="1"/>
      <c r="F369" s="1"/>
    </row>
    <row r="370" spans="1:40" s="8" customFormat="1" x14ac:dyDescent="0.3">
      <c r="A370" s="23">
        <v>393</v>
      </c>
      <c r="B370" s="24">
        <v>1</v>
      </c>
      <c r="C370" s="25" t="s">
        <v>92</v>
      </c>
      <c r="D370" s="26" t="s">
        <v>12</v>
      </c>
      <c r="E370" s="1"/>
      <c r="F370" s="1"/>
    </row>
    <row r="371" spans="1:40" s="8" customFormat="1" x14ac:dyDescent="0.3">
      <c r="A371" s="23">
        <v>704</v>
      </c>
      <c r="B371" s="24">
        <v>1</v>
      </c>
      <c r="C371" s="25" t="s">
        <v>94</v>
      </c>
      <c r="D371" s="27" t="s">
        <v>818</v>
      </c>
      <c r="E371" s="1"/>
      <c r="F371" s="1"/>
    </row>
    <row r="372" spans="1:40" s="8" customFormat="1" x14ac:dyDescent="0.3">
      <c r="A372" s="23">
        <v>405</v>
      </c>
      <c r="B372" s="24">
        <v>1</v>
      </c>
      <c r="C372" s="25" t="s">
        <v>92</v>
      </c>
      <c r="D372" s="26" t="s">
        <v>57</v>
      </c>
      <c r="E372" s="1"/>
      <c r="F372" s="1"/>
    </row>
    <row r="373" spans="1:40" s="8" customFormat="1" x14ac:dyDescent="0.3">
      <c r="A373" s="29">
        <v>406</v>
      </c>
      <c r="B373" s="24">
        <v>1</v>
      </c>
      <c r="C373" s="25" t="s">
        <v>92</v>
      </c>
      <c r="D373" s="26" t="s">
        <v>58</v>
      </c>
      <c r="E373" s="1"/>
      <c r="F373" s="1"/>
    </row>
    <row r="374" spans="1:40" s="8" customFormat="1" x14ac:dyDescent="0.3">
      <c r="A374" s="29">
        <v>944</v>
      </c>
      <c r="B374" s="24">
        <v>1</v>
      </c>
      <c r="C374" s="25" t="s">
        <v>92</v>
      </c>
      <c r="D374" s="26" t="s">
        <v>557</v>
      </c>
      <c r="E374" s="1"/>
      <c r="F374" s="1"/>
    </row>
    <row r="375" spans="1:40" s="8" customFormat="1" x14ac:dyDescent="0.3">
      <c r="A375" s="23">
        <v>419</v>
      </c>
      <c r="B375" s="24">
        <v>1</v>
      </c>
      <c r="C375" s="25" t="s">
        <v>94</v>
      </c>
      <c r="D375" s="26" t="s">
        <v>801</v>
      </c>
      <c r="E375" s="1"/>
      <c r="F375" s="1"/>
    </row>
    <row r="376" spans="1:40" s="8" customFormat="1" x14ac:dyDescent="0.3">
      <c r="A376" s="23">
        <v>284</v>
      </c>
      <c r="B376" s="24">
        <v>1</v>
      </c>
      <c r="C376" s="25" t="s">
        <v>94</v>
      </c>
      <c r="D376" s="26" t="s">
        <v>799</v>
      </c>
      <c r="E376" s="1"/>
      <c r="F376" s="1"/>
      <c r="AE376" s="3"/>
      <c r="AF376" s="4"/>
      <c r="AG376" s="4"/>
      <c r="AH376" s="6"/>
      <c r="AI376" s="7"/>
      <c r="AJ376" s="4"/>
      <c r="AK376" s="3"/>
      <c r="AL376" s="3"/>
      <c r="AM376" s="4"/>
      <c r="AN376" s="4"/>
    </row>
    <row r="377" spans="1:40" s="8" customFormat="1" x14ac:dyDescent="0.3">
      <c r="A377" s="29">
        <v>436</v>
      </c>
      <c r="B377" s="24">
        <v>1</v>
      </c>
      <c r="C377" s="25" t="s">
        <v>93</v>
      </c>
      <c r="D377" s="26" t="s">
        <v>559</v>
      </c>
      <c r="E377" s="1"/>
      <c r="F377" s="1"/>
    </row>
    <row r="378" spans="1:40" s="8" customFormat="1" x14ac:dyDescent="0.3">
      <c r="A378" s="23">
        <v>414</v>
      </c>
      <c r="B378" s="24">
        <v>1</v>
      </c>
      <c r="C378" s="25" t="s">
        <v>94</v>
      </c>
      <c r="D378" s="26" t="s">
        <v>800</v>
      </c>
      <c r="E378" s="1"/>
      <c r="F378" s="1"/>
    </row>
    <row r="379" spans="1:40" s="8" customFormat="1" x14ac:dyDescent="0.3">
      <c r="A379" s="23">
        <v>415</v>
      </c>
      <c r="B379" s="24">
        <v>1</v>
      </c>
      <c r="C379" s="25" t="s">
        <v>94</v>
      </c>
      <c r="D379" s="26" t="s">
        <v>578</v>
      </c>
      <c r="E379" s="1"/>
      <c r="F379" s="1"/>
    </row>
    <row r="380" spans="1:40" s="8" customFormat="1" x14ac:dyDescent="0.3">
      <c r="A380" s="23">
        <v>416</v>
      </c>
      <c r="B380" s="24">
        <v>1</v>
      </c>
      <c r="C380" s="25" t="s">
        <v>94</v>
      </c>
      <c r="D380" s="26" t="s">
        <v>819</v>
      </c>
      <c r="E380" s="1"/>
      <c r="F380" s="1"/>
    </row>
    <row r="381" spans="1:40" s="8" customFormat="1" x14ac:dyDescent="0.3">
      <c r="A381" s="23">
        <v>503</v>
      </c>
      <c r="B381" s="24">
        <v>1</v>
      </c>
      <c r="C381" s="25" t="s">
        <v>93</v>
      </c>
      <c r="D381" s="26" t="s">
        <v>630</v>
      </c>
      <c r="E381" s="1"/>
      <c r="F381" s="1"/>
    </row>
    <row r="382" spans="1:40" s="8" customFormat="1" x14ac:dyDescent="0.3">
      <c r="A382" s="23">
        <v>427</v>
      </c>
      <c r="B382" s="24">
        <v>1</v>
      </c>
      <c r="C382" s="25" t="s">
        <v>93</v>
      </c>
      <c r="D382" s="26" t="s">
        <v>82</v>
      </c>
      <c r="E382" s="1"/>
      <c r="F382" s="1"/>
    </row>
    <row r="383" spans="1:40" s="8" customFormat="1" x14ac:dyDescent="0.3">
      <c r="A383" s="23">
        <v>412</v>
      </c>
      <c r="B383" s="24">
        <v>1</v>
      </c>
      <c r="C383" s="25" t="s">
        <v>93</v>
      </c>
      <c r="D383" s="26" t="s">
        <v>379</v>
      </c>
      <c r="E383" s="1"/>
      <c r="F383" s="1"/>
    </row>
    <row r="384" spans="1:40" s="8" customFormat="1" x14ac:dyDescent="0.3">
      <c r="A384" s="23">
        <v>374</v>
      </c>
      <c r="B384" s="24">
        <v>1</v>
      </c>
      <c r="C384" s="25" t="s">
        <v>93</v>
      </c>
      <c r="D384" s="26" t="s">
        <v>587</v>
      </c>
      <c r="E384" s="1"/>
      <c r="F384" s="1"/>
    </row>
    <row r="385" spans="1:6" s="8" customFormat="1" x14ac:dyDescent="0.3">
      <c r="A385" s="23"/>
      <c r="B385" s="24">
        <f>SUM(B354:B384)</f>
        <v>31</v>
      </c>
      <c r="C385" s="24"/>
      <c r="D385" s="24"/>
      <c r="E385" s="1"/>
      <c r="F385" s="1"/>
    </row>
    <row r="386" spans="1:6" s="2" customFormat="1" ht="18.75" x14ac:dyDescent="0.3">
      <c r="A386" s="17" t="s">
        <v>23</v>
      </c>
      <c r="B386" s="19"/>
      <c r="C386" s="19"/>
      <c r="D386" s="18"/>
      <c r="E386" s="1"/>
      <c r="F386" s="1"/>
    </row>
    <row r="387" spans="1:6" s="8" customFormat="1" x14ac:dyDescent="0.3">
      <c r="A387" s="23">
        <v>976</v>
      </c>
      <c r="B387" s="24">
        <v>1</v>
      </c>
      <c r="C387" s="25" t="s">
        <v>94</v>
      </c>
      <c r="D387" s="26" t="s">
        <v>802</v>
      </c>
      <c r="E387" s="1"/>
      <c r="F387" s="1"/>
    </row>
    <row r="388" spans="1:6" s="8" customFormat="1" x14ac:dyDescent="0.3">
      <c r="A388" s="23">
        <v>423</v>
      </c>
      <c r="B388" s="24">
        <v>1</v>
      </c>
      <c r="C388" s="25" t="s">
        <v>91</v>
      </c>
      <c r="D388" s="26" t="s">
        <v>59</v>
      </c>
      <c r="E388" s="1"/>
      <c r="F388" s="1"/>
    </row>
    <row r="389" spans="1:6" s="8" customFormat="1" x14ac:dyDescent="0.3">
      <c r="A389" s="23">
        <v>425</v>
      </c>
      <c r="B389" s="24">
        <v>1</v>
      </c>
      <c r="C389" s="25" t="s">
        <v>92</v>
      </c>
      <c r="D389" s="26" t="s">
        <v>62</v>
      </c>
      <c r="E389" s="1"/>
      <c r="F389" s="1"/>
    </row>
    <row r="390" spans="1:6" s="8" customFormat="1" x14ac:dyDescent="0.3">
      <c r="A390" s="23">
        <v>426</v>
      </c>
      <c r="B390" s="24">
        <v>1</v>
      </c>
      <c r="C390" s="25" t="s">
        <v>92</v>
      </c>
      <c r="D390" s="26" t="s">
        <v>730</v>
      </c>
      <c r="E390" s="1"/>
      <c r="F390" s="1"/>
    </row>
    <row r="391" spans="1:6" s="8" customFormat="1" x14ac:dyDescent="0.3">
      <c r="A391" s="23">
        <v>947</v>
      </c>
      <c r="B391" s="24">
        <v>1</v>
      </c>
      <c r="C391" s="25" t="s">
        <v>92</v>
      </c>
      <c r="D391" s="26" t="s">
        <v>736</v>
      </c>
      <c r="E391" s="1"/>
      <c r="F391" s="1"/>
    </row>
    <row r="392" spans="1:6" s="8" customFormat="1" x14ac:dyDescent="0.3">
      <c r="A392" s="29">
        <v>400</v>
      </c>
      <c r="B392" s="24">
        <v>1</v>
      </c>
      <c r="C392" s="25" t="s">
        <v>92</v>
      </c>
      <c r="D392" s="26" t="s">
        <v>63</v>
      </c>
      <c r="E392" s="1"/>
      <c r="F392" s="1"/>
    </row>
    <row r="393" spans="1:6" s="8" customFormat="1" x14ac:dyDescent="0.3">
      <c r="A393" s="29">
        <v>477</v>
      </c>
      <c r="B393" s="24">
        <v>1</v>
      </c>
      <c r="C393" s="25" t="s">
        <v>92</v>
      </c>
      <c r="D393" s="26" t="s">
        <v>64</v>
      </c>
      <c r="E393" s="1"/>
      <c r="F393" s="1"/>
    </row>
    <row r="394" spans="1:6" s="8" customFormat="1" x14ac:dyDescent="0.3">
      <c r="A394" s="29">
        <v>478</v>
      </c>
      <c r="B394" s="24">
        <v>1</v>
      </c>
      <c r="C394" s="25" t="s">
        <v>92</v>
      </c>
      <c r="D394" s="26" t="s">
        <v>737</v>
      </c>
      <c r="E394" s="1"/>
      <c r="F394" s="1"/>
    </row>
    <row r="395" spans="1:6" s="8" customFormat="1" x14ac:dyDescent="0.3">
      <c r="A395" s="23">
        <v>948</v>
      </c>
      <c r="B395" s="24">
        <v>1</v>
      </c>
      <c r="C395" s="25" t="s">
        <v>92</v>
      </c>
      <c r="D395" s="26" t="s">
        <v>61</v>
      </c>
      <c r="E395" s="1"/>
      <c r="F395" s="1"/>
    </row>
    <row r="396" spans="1:6" s="8" customFormat="1" x14ac:dyDescent="0.3">
      <c r="A396" s="23">
        <v>418</v>
      </c>
      <c r="B396" s="24">
        <v>1</v>
      </c>
      <c r="C396" s="25" t="s">
        <v>94</v>
      </c>
      <c r="D396" s="26" t="s">
        <v>837</v>
      </c>
      <c r="E396" s="1"/>
      <c r="F396" s="1"/>
    </row>
    <row r="397" spans="1:6" s="8" customFormat="1" x14ac:dyDescent="0.3">
      <c r="A397" s="23">
        <v>428</v>
      </c>
      <c r="B397" s="24">
        <v>1</v>
      </c>
      <c r="C397" s="25" t="s">
        <v>93</v>
      </c>
      <c r="D397" s="26" t="s">
        <v>45</v>
      </c>
      <c r="E397" s="1"/>
      <c r="F397" s="1"/>
    </row>
    <row r="398" spans="1:6" s="8" customFormat="1" x14ac:dyDescent="0.3">
      <c r="A398" s="23">
        <v>429</v>
      </c>
      <c r="B398" s="24">
        <v>1</v>
      </c>
      <c r="C398" s="25" t="s">
        <v>93</v>
      </c>
      <c r="D398" s="26" t="s">
        <v>60</v>
      </c>
      <c r="E398" s="1"/>
      <c r="F398" s="1"/>
    </row>
    <row r="399" spans="1:6" s="8" customFormat="1" x14ac:dyDescent="0.3">
      <c r="A399" s="23">
        <v>430</v>
      </c>
      <c r="B399" s="24">
        <v>1</v>
      </c>
      <c r="C399" s="25" t="s">
        <v>93</v>
      </c>
      <c r="D399" s="26" t="s">
        <v>538</v>
      </c>
      <c r="E399" s="1"/>
      <c r="F399" s="1"/>
    </row>
    <row r="400" spans="1:6" s="8" customFormat="1" x14ac:dyDescent="0.3">
      <c r="A400" s="23">
        <v>432</v>
      </c>
      <c r="B400" s="24">
        <v>1</v>
      </c>
      <c r="C400" s="25" t="s">
        <v>92</v>
      </c>
      <c r="D400" s="26" t="s">
        <v>175</v>
      </c>
      <c r="E400" s="1"/>
      <c r="F400" s="1"/>
    </row>
    <row r="401" spans="1:6" s="8" customFormat="1" x14ac:dyDescent="0.3">
      <c r="A401" s="23">
        <v>537</v>
      </c>
      <c r="B401" s="24">
        <v>1</v>
      </c>
      <c r="C401" s="25" t="s">
        <v>94</v>
      </c>
      <c r="D401" s="26" t="s">
        <v>836</v>
      </c>
      <c r="E401" s="1"/>
      <c r="F401" s="1"/>
    </row>
    <row r="402" spans="1:6" s="8" customFormat="1" x14ac:dyDescent="0.3">
      <c r="A402" s="23">
        <v>438</v>
      </c>
      <c r="B402" s="24">
        <v>1</v>
      </c>
      <c r="C402" s="25" t="s">
        <v>93</v>
      </c>
      <c r="D402" s="26" t="s">
        <v>202</v>
      </c>
      <c r="E402" s="1"/>
      <c r="F402" s="1"/>
    </row>
    <row r="403" spans="1:6" s="8" customFormat="1" x14ac:dyDescent="0.3">
      <c r="A403" s="23"/>
      <c r="B403" s="24">
        <f>SUM(B387:B402)</f>
        <v>16</v>
      </c>
      <c r="C403" s="24"/>
      <c r="D403" s="24"/>
      <c r="E403" s="1"/>
      <c r="F403" s="1"/>
    </row>
    <row r="404" spans="1:6" s="2" customFormat="1" ht="18.75" x14ac:dyDescent="0.3">
      <c r="A404" s="17" t="s">
        <v>65</v>
      </c>
      <c r="B404" s="22"/>
      <c r="C404" s="22"/>
      <c r="D404" s="21"/>
      <c r="E404" s="1"/>
      <c r="F404" s="1"/>
    </row>
    <row r="405" spans="1:6" s="8" customFormat="1" x14ac:dyDescent="0.3">
      <c r="A405" s="29">
        <v>6</v>
      </c>
      <c r="B405" s="24">
        <v>1</v>
      </c>
      <c r="C405" s="25" t="s">
        <v>92</v>
      </c>
      <c r="D405" s="26" t="s">
        <v>439</v>
      </c>
      <c r="E405" s="1"/>
      <c r="F405" s="1"/>
    </row>
    <row r="406" spans="1:6" s="8" customFormat="1" x14ac:dyDescent="0.3">
      <c r="A406" s="23">
        <v>440</v>
      </c>
      <c r="B406" s="24">
        <v>1</v>
      </c>
      <c r="C406" s="25" t="s">
        <v>92</v>
      </c>
      <c r="D406" s="26" t="s">
        <v>449</v>
      </c>
      <c r="E406" s="1"/>
      <c r="F406" s="1"/>
    </row>
    <row r="407" spans="1:6" s="8" customFormat="1" ht="15.75" customHeight="1" x14ac:dyDescent="0.3">
      <c r="A407" s="23">
        <v>939</v>
      </c>
      <c r="B407" s="24">
        <v>1</v>
      </c>
      <c r="C407" s="25" t="s">
        <v>92</v>
      </c>
      <c r="D407" s="26" t="s">
        <v>66</v>
      </c>
      <c r="E407" s="10"/>
      <c r="F407" s="1"/>
    </row>
    <row r="408" spans="1:6" s="8" customFormat="1" x14ac:dyDescent="0.3">
      <c r="A408" s="23">
        <v>439</v>
      </c>
      <c r="B408" s="24">
        <v>1</v>
      </c>
      <c r="C408" s="25" t="s">
        <v>92</v>
      </c>
      <c r="D408" s="26" t="s">
        <v>539</v>
      </c>
      <c r="E408" s="1"/>
      <c r="F408" s="1"/>
    </row>
    <row r="409" spans="1:6" s="8" customFormat="1" x14ac:dyDescent="0.3">
      <c r="A409" s="23">
        <v>447</v>
      </c>
      <c r="B409" s="24">
        <v>1</v>
      </c>
      <c r="C409" s="25" t="s">
        <v>94</v>
      </c>
      <c r="D409" s="26" t="s">
        <v>654</v>
      </c>
      <c r="E409" s="1"/>
      <c r="F409" s="1"/>
    </row>
    <row r="410" spans="1:6" s="8" customFormat="1" x14ac:dyDescent="0.3">
      <c r="A410" s="23">
        <v>441</v>
      </c>
      <c r="B410" s="24">
        <v>1</v>
      </c>
      <c r="C410" s="25" t="s">
        <v>93</v>
      </c>
      <c r="D410" s="26" t="s">
        <v>603</v>
      </c>
      <c r="E410" s="1"/>
      <c r="F410" s="1"/>
    </row>
    <row r="411" spans="1:6" s="8" customFormat="1" x14ac:dyDescent="0.3">
      <c r="A411" s="23">
        <v>449</v>
      </c>
      <c r="B411" s="24">
        <v>1</v>
      </c>
      <c r="C411" s="25" t="s">
        <v>397</v>
      </c>
      <c r="D411" s="26" t="s">
        <v>662</v>
      </c>
      <c r="E411" s="1"/>
      <c r="F411" s="1"/>
    </row>
    <row r="412" spans="1:6" s="8" customFormat="1" x14ac:dyDescent="0.3">
      <c r="A412" s="34"/>
      <c r="B412" s="24">
        <f>SUM(B405:B411)</f>
        <v>7</v>
      </c>
      <c r="C412" s="24"/>
      <c r="D412" s="24"/>
      <c r="E412" s="1"/>
      <c r="F412" s="1"/>
    </row>
    <row r="413" spans="1:6" s="2" customFormat="1" ht="18.75" x14ac:dyDescent="0.3">
      <c r="A413" s="17" t="s">
        <v>67</v>
      </c>
      <c r="B413" s="19"/>
      <c r="C413" s="19"/>
      <c r="D413" s="18"/>
      <c r="E413" s="1"/>
      <c r="F413" s="1"/>
    </row>
    <row r="414" spans="1:6" s="8" customFormat="1" x14ac:dyDescent="0.3">
      <c r="A414" s="23">
        <v>450</v>
      </c>
      <c r="B414" s="24">
        <v>1</v>
      </c>
      <c r="C414" s="25" t="s">
        <v>91</v>
      </c>
      <c r="D414" s="26" t="s">
        <v>68</v>
      </c>
      <c r="E414" s="1"/>
      <c r="F414" s="1"/>
    </row>
    <row r="415" spans="1:6" s="8" customFormat="1" x14ac:dyDescent="0.3">
      <c r="A415" s="23">
        <v>451</v>
      </c>
      <c r="B415" s="24">
        <v>1</v>
      </c>
      <c r="C415" s="25" t="s">
        <v>92</v>
      </c>
      <c r="D415" s="26" t="s">
        <v>70</v>
      </c>
      <c r="E415" s="1"/>
      <c r="F415" s="1"/>
    </row>
    <row r="416" spans="1:6" s="8" customFormat="1" x14ac:dyDescent="0.3">
      <c r="A416" s="23">
        <v>453</v>
      </c>
      <c r="B416" s="24">
        <v>1</v>
      </c>
      <c r="C416" s="25" t="s">
        <v>91</v>
      </c>
      <c r="D416" s="26" t="s">
        <v>69</v>
      </c>
      <c r="E416" s="1"/>
      <c r="F416" s="1"/>
    </row>
    <row r="417" spans="1:6" s="8" customFormat="1" x14ac:dyDescent="0.3">
      <c r="A417" s="23">
        <v>455</v>
      </c>
      <c r="B417" s="24">
        <v>1</v>
      </c>
      <c r="C417" s="25" t="s">
        <v>93</v>
      </c>
      <c r="D417" s="26" t="s">
        <v>567</v>
      </c>
      <c r="E417" s="1"/>
      <c r="F417" s="1"/>
    </row>
    <row r="418" spans="1:6" s="8" customFormat="1" x14ac:dyDescent="0.3">
      <c r="A418" s="23">
        <v>367</v>
      </c>
      <c r="B418" s="24">
        <v>1</v>
      </c>
      <c r="C418" s="25" t="s">
        <v>398</v>
      </c>
      <c r="D418" s="26" t="s">
        <v>742</v>
      </c>
      <c r="E418" s="1"/>
      <c r="F418" s="1"/>
    </row>
    <row r="419" spans="1:6" s="8" customFormat="1" x14ac:dyDescent="0.3">
      <c r="A419" s="23">
        <v>899</v>
      </c>
      <c r="B419" s="24">
        <v>1</v>
      </c>
      <c r="C419" s="25" t="s">
        <v>93</v>
      </c>
      <c r="D419" s="26" t="s">
        <v>550</v>
      </c>
      <c r="E419" s="1"/>
      <c r="F419" s="1"/>
    </row>
    <row r="420" spans="1:6" s="8" customFormat="1" x14ac:dyDescent="0.3">
      <c r="A420" s="23">
        <v>457</v>
      </c>
      <c r="B420" s="24">
        <v>1</v>
      </c>
      <c r="C420" s="25" t="s">
        <v>94</v>
      </c>
      <c r="D420" s="26" t="s">
        <v>794</v>
      </c>
      <c r="E420" s="1"/>
      <c r="F420" s="1"/>
    </row>
    <row r="421" spans="1:6" s="8" customFormat="1" x14ac:dyDescent="0.3">
      <c r="A421" s="23">
        <v>452</v>
      </c>
      <c r="B421" s="24">
        <v>1</v>
      </c>
      <c r="C421" s="25" t="s">
        <v>93</v>
      </c>
      <c r="D421" s="27" t="s">
        <v>176</v>
      </c>
      <c r="E421" s="1"/>
      <c r="F421" s="1"/>
    </row>
    <row r="422" spans="1:6" s="8" customFormat="1" x14ac:dyDescent="0.3">
      <c r="A422" s="23">
        <v>458</v>
      </c>
      <c r="B422" s="24">
        <v>1</v>
      </c>
      <c r="C422" s="25" t="s">
        <v>94</v>
      </c>
      <c r="D422" s="26" t="s">
        <v>598</v>
      </c>
      <c r="E422" s="1"/>
      <c r="F422" s="1"/>
    </row>
    <row r="423" spans="1:6" s="8" customFormat="1" x14ac:dyDescent="0.3">
      <c r="A423" s="23"/>
      <c r="B423" s="24">
        <f>SUM(B414:B422)</f>
        <v>9</v>
      </c>
      <c r="C423" s="25"/>
      <c r="D423" s="26"/>
      <c r="E423" s="1"/>
      <c r="F423" s="1"/>
    </row>
    <row r="424" spans="1:6" s="2" customFormat="1" ht="18.75" x14ac:dyDescent="0.3">
      <c r="A424" s="17" t="s">
        <v>24</v>
      </c>
      <c r="B424" s="19"/>
      <c r="C424" s="19"/>
      <c r="D424" s="18"/>
      <c r="E424" s="1"/>
      <c r="F424" s="1"/>
    </row>
    <row r="425" spans="1:6" s="8" customFormat="1" x14ac:dyDescent="0.3">
      <c r="A425" s="29">
        <v>504</v>
      </c>
      <c r="B425" s="24">
        <v>1</v>
      </c>
      <c r="C425" s="25" t="s">
        <v>93</v>
      </c>
      <c r="D425" s="26" t="s">
        <v>197</v>
      </c>
      <c r="E425" s="1"/>
      <c r="F425" s="1"/>
    </row>
    <row r="426" spans="1:6" s="8" customFormat="1" x14ac:dyDescent="0.3">
      <c r="A426" s="29">
        <v>507</v>
      </c>
      <c r="B426" s="24">
        <v>1</v>
      </c>
      <c r="C426" s="25" t="s">
        <v>93</v>
      </c>
      <c r="D426" s="26" t="s">
        <v>616</v>
      </c>
      <c r="E426" s="1"/>
      <c r="F426" s="1"/>
    </row>
    <row r="427" spans="1:6" s="8" customFormat="1" x14ac:dyDescent="0.3">
      <c r="A427" s="29">
        <v>358</v>
      </c>
      <c r="B427" s="24">
        <v>1</v>
      </c>
      <c r="C427" s="25" t="s">
        <v>94</v>
      </c>
      <c r="D427" s="26" t="s">
        <v>122</v>
      </c>
      <c r="E427" s="1"/>
      <c r="F427" s="1"/>
    </row>
    <row r="428" spans="1:6" s="8" customFormat="1" x14ac:dyDescent="0.3">
      <c r="A428" s="23">
        <v>462</v>
      </c>
      <c r="B428" s="24">
        <v>1</v>
      </c>
      <c r="C428" s="25" t="s">
        <v>94</v>
      </c>
      <c r="D428" s="28" t="s">
        <v>798</v>
      </c>
      <c r="E428" s="1"/>
      <c r="F428" s="1"/>
    </row>
    <row r="429" spans="1:6" s="8" customFormat="1" x14ac:dyDescent="0.3">
      <c r="A429" s="23">
        <v>463</v>
      </c>
      <c r="B429" s="36">
        <v>1</v>
      </c>
      <c r="C429" s="37" t="s">
        <v>94</v>
      </c>
      <c r="D429" s="28" t="s">
        <v>853</v>
      </c>
      <c r="E429" s="1"/>
      <c r="F429" s="1"/>
    </row>
    <row r="430" spans="1:6" s="8" customFormat="1" x14ac:dyDescent="0.3">
      <c r="A430" s="23">
        <v>464</v>
      </c>
      <c r="B430" s="24">
        <v>1</v>
      </c>
      <c r="C430" s="25" t="s">
        <v>94</v>
      </c>
      <c r="D430" s="28" t="s">
        <v>796</v>
      </c>
      <c r="E430" s="1"/>
      <c r="F430" s="1"/>
    </row>
    <row r="431" spans="1:6" s="8" customFormat="1" x14ac:dyDescent="0.3">
      <c r="A431" s="23">
        <v>471</v>
      </c>
      <c r="B431" s="24">
        <v>1</v>
      </c>
      <c r="C431" s="25" t="s">
        <v>94</v>
      </c>
      <c r="D431" s="38" t="s">
        <v>797</v>
      </c>
      <c r="E431" s="1"/>
      <c r="F431" s="1"/>
    </row>
    <row r="432" spans="1:6" s="8" customFormat="1" x14ac:dyDescent="0.3">
      <c r="A432" s="29">
        <v>518</v>
      </c>
      <c r="B432" s="24">
        <v>1</v>
      </c>
      <c r="C432" s="25" t="s">
        <v>94</v>
      </c>
      <c r="D432" s="35" t="s">
        <v>199</v>
      </c>
      <c r="E432" s="1"/>
      <c r="F432" s="1"/>
    </row>
    <row r="433" spans="1:6" s="8" customFormat="1" x14ac:dyDescent="0.3">
      <c r="A433" s="23">
        <v>520</v>
      </c>
      <c r="B433" s="24">
        <v>1</v>
      </c>
      <c r="C433" s="25" t="s">
        <v>94</v>
      </c>
      <c r="D433" s="26" t="s">
        <v>580</v>
      </c>
      <c r="E433" s="1"/>
      <c r="F433" s="1"/>
    </row>
    <row r="434" spans="1:6" s="8" customFormat="1" x14ac:dyDescent="0.3">
      <c r="A434" s="29">
        <v>435</v>
      </c>
      <c r="B434" s="24">
        <v>1</v>
      </c>
      <c r="C434" s="25" t="s">
        <v>93</v>
      </c>
      <c r="D434" s="26" t="s">
        <v>628</v>
      </c>
      <c r="E434" s="1"/>
      <c r="F434" s="1"/>
    </row>
    <row r="435" spans="1:6" s="8" customFormat="1" x14ac:dyDescent="0.3">
      <c r="A435" s="23">
        <v>522</v>
      </c>
      <c r="B435" s="24">
        <v>1</v>
      </c>
      <c r="C435" s="25" t="s">
        <v>94</v>
      </c>
      <c r="D435" s="26" t="s">
        <v>200</v>
      </c>
      <c r="E435" s="1"/>
      <c r="F435" s="1"/>
    </row>
    <row r="436" spans="1:6" s="8" customFormat="1" x14ac:dyDescent="0.3">
      <c r="A436" s="23">
        <v>523</v>
      </c>
      <c r="B436" s="24">
        <v>1</v>
      </c>
      <c r="C436" s="25" t="s">
        <v>94</v>
      </c>
      <c r="D436" s="35" t="s">
        <v>269</v>
      </c>
      <c r="E436" s="1"/>
      <c r="F436" s="1"/>
    </row>
    <row r="437" spans="1:6" s="8" customFormat="1" x14ac:dyDescent="0.3">
      <c r="A437" s="23">
        <v>524</v>
      </c>
      <c r="B437" s="24">
        <v>1</v>
      </c>
      <c r="C437" s="25" t="s">
        <v>93</v>
      </c>
      <c r="D437" s="26" t="s">
        <v>235</v>
      </c>
      <c r="E437" s="1"/>
      <c r="F437" s="1"/>
    </row>
    <row r="438" spans="1:6" s="8" customFormat="1" x14ac:dyDescent="0.3">
      <c r="A438" s="23">
        <v>420</v>
      </c>
      <c r="B438" s="24">
        <v>1</v>
      </c>
      <c r="C438" s="25" t="s">
        <v>94</v>
      </c>
      <c r="D438" s="26" t="s">
        <v>665</v>
      </c>
      <c r="E438" s="1"/>
      <c r="F438" s="1"/>
    </row>
    <row r="439" spans="1:6" s="8" customFormat="1" x14ac:dyDescent="0.3">
      <c r="A439" s="23">
        <v>527</v>
      </c>
      <c r="B439" s="24">
        <v>1</v>
      </c>
      <c r="C439" s="25" t="s">
        <v>397</v>
      </c>
      <c r="D439" s="26" t="s">
        <v>83</v>
      </c>
      <c r="E439" s="1"/>
      <c r="F439" s="1"/>
    </row>
    <row r="440" spans="1:6" s="8" customFormat="1" x14ac:dyDescent="0.3">
      <c r="A440" s="23">
        <v>528</v>
      </c>
      <c r="B440" s="24">
        <v>1</v>
      </c>
      <c r="C440" s="25" t="s">
        <v>397</v>
      </c>
      <c r="D440" s="26" t="s">
        <v>659</v>
      </c>
      <c r="E440" s="1"/>
      <c r="F440" s="1"/>
    </row>
    <row r="441" spans="1:6" s="8" customFormat="1" x14ac:dyDescent="0.3">
      <c r="A441" s="23">
        <v>530</v>
      </c>
      <c r="B441" s="24">
        <v>1</v>
      </c>
      <c r="C441" s="25" t="s">
        <v>397</v>
      </c>
      <c r="D441" s="26" t="s">
        <v>84</v>
      </c>
      <c r="E441" s="1"/>
      <c r="F441" s="1"/>
    </row>
    <row r="442" spans="1:6" s="8" customFormat="1" x14ac:dyDescent="0.3">
      <c r="A442" s="23">
        <v>531</v>
      </c>
      <c r="B442" s="24">
        <v>1</v>
      </c>
      <c r="C442" s="25" t="s">
        <v>397</v>
      </c>
      <c r="D442" s="26" t="s">
        <v>653</v>
      </c>
      <c r="E442" s="1"/>
      <c r="F442" s="1"/>
    </row>
    <row r="443" spans="1:6" s="8" customFormat="1" x14ac:dyDescent="0.3">
      <c r="A443" s="23">
        <v>533</v>
      </c>
      <c r="B443" s="24">
        <v>1</v>
      </c>
      <c r="C443" s="25" t="s">
        <v>397</v>
      </c>
      <c r="D443" s="26" t="s">
        <v>86</v>
      </c>
      <c r="E443" s="1"/>
      <c r="F443" s="1"/>
    </row>
    <row r="444" spans="1:6" s="8" customFormat="1" x14ac:dyDescent="0.3">
      <c r="A444" s="23">
        <v>848</v>
      </c>
      <c r="B444" s="24">
        <v>1</v>
      </c>
      <c r="C444" s="25" t="s">
        <v>94</v>
      </c>
      <c r="D444" s="26" t="s">
        <v>856</v>
      </c>
      <c r="E444" s="1"/>
      <c r="F444" s="1"/>
    </row>
    <row r="445" spans="1:6" s="8" customFormat="1" x14ac:dyDescent="0.3">
      <c r="A445" s="29">
        <v>521</v>
      </c>
      <c r="B445" s="24">
        <v>1</v>
      </c>
      <c r="C445" s="25" t="s">
        <v>94</v>
      </c>
      <c r="D445" s="26" t="s">
        <v>795</v>
      </c>
      <c r="E445" s="1"/>
      <c r="F445" s="1"/>
    </row>
    <row r="446" spans="1:6" s="8" customFormat="1" x14ac:dyDescent="0.3">
      <c r="A446" s="23">
        <v>498</v>
      </c>
      <c r="B446" s="24">
        <v>1</v>
      </c>
      <c r="C446" s="25" t="s">
        <v>93</v>
      </c>
      <c r="D446" s="26" t="s">
        <v>73</v>
      </c>
      <c r="E446" s="1"/>
      <c r="F446" s="1"/>
    </row>
    <row r="447" spans="1:6" s="8" customFormat="1" x14ac:dyDescent="0.3">
      <c r="A447" s="29">
        <v>500</v>
      </c>
      <c r="B447" s="24">
        <v>1</v>
      </c>
      <c r="C447" s="25" t="s">
        <v>93</v>
      </c>
      <c r="D447" s="26" t="s">
        <v>562</v>
      </c>
      <c r="E447" s="1"/>
      <c r="F447" s="1"/>
    </row>
    <row r="448" spans="1:6" s="8" customFormat="1" x14ac:dyDescent="0.3">
      <c r="A448" s="29">
        <v>502</v>
      </c>
      <c r="B448" s="24">
        <v>1</v>
      </c>
      <c r="C448" s="25" t="s">
        <v>93</v>
      </c>
      <c r="D448" s="26" t="s">
        <v>568</v>
      </c>
      <c r="E448" s="1"/>
      <c r="F448" s="1"/>
    </row>
    <row r="449" spans="1:6" s="8" customFormat="1" x14ac:dyDescent="0.3">
      <c r="A449" s="29">
        <v>486</v>
      </c>
      <c r="B449" s="24">
        <v>1</v>
      </c>
      <c r="C449" s="25" t="s">
        <v>92</v>
      </c>
      <c r="D449" s="26" t="s">
        <v>276</v>
      </c>
      <c r="E449" s="1"/>
      <c r="F449" s="1"/>
    </row>
    <row r="450" spans="1:6" s="8" customFormat="1" x14ac:dyDescent="0.3">
      <c r="A450" s="29">
        <v>354</v>
      </c>
      <c r="B450" s="24">
        <v>1</v>
      </c>
      <c r="C450" s="25" t="s">
        <v>94</v>
      </c>
      <c r="D450" s="26" t="s">
        <v>855</v>
      </c>
      <c r="E450" s="1"/>
      <c r="F450" s="1"/>
    </row>
    <row r="451" spans="1:6" s="8" customFormat="1" x14ac:dyDescent="0.3">
      <c r="A451" s="29">
        <v>485</v>
      </c>
      <c r="B451" s="24">
        <v>1</v>
      </c>
      <c r="C451" s="25" t="s">
        <v>92</v>
      </c>
      <c r="D451" s="26" t="s">
        <v>79</v>
      </c>
      <c r="E451" s="1"/>
      <c r="F451" s="1"/>
    </row>
    <row r="452" spans="1:6" s="8" customFormat="1" x14ac:dyDescent="0.3">
      <c r="A452" s="23">
        <v>357</v>
      </c>
      <c r="B452" s="24">
        <v>1</v>
      </c>
      <c r="C452" s="25" t="s">
        <v>94</v>
      </c>
      <c r="D452" s="26" t="s">
        <v>270</v>
      </c>
      <c r="E452" s="1"/>
      <c r="F452" s="1"/>
    </row>
    <row r="453" spans="1:6" s="8" customFormat="1" x14ac:dyDescent="0.3">
      <c r="A453" s="23">
        <v>508</v>
      </c>
      <c r="B453" s="24">
        <v>1</v>
      </c>
      <c r="C453" s="25" t="s">
        <v>92</v>
      </c>
      <c r="D453" s="26" t="s">
        <v>544</v>
      </c>
      <c r="E453" s="1"/>
      <c r="F453" s="1"/>
    </row>
    <row r="454" spans="1:6" s="8" customFormat="1" x14ac:dyDescent="0.3">
      <c r="A454" s="23">
        <v>515</v>
      </c>
      <c r="B454" s="24">
        <v>1</v>
      </c>
      <c r="C454" s="25" t="s">
        <v>400</v>
      </c>
      <c r="D454" s="26" t="s">
        <v>85</v>
      </c>
      <c r="E454" s="1"/>
      <c r="F454" s="1"/>
    </row>
    <row r="455" spans="1:6" s="8" customFormat="1" x14ac:dyDescent="0.3">
      <c r="A455" s="23">
        <v>347</v>
      </c>
      <c r="B455" s="24">
        <v>1</v>
      </c>
      <c r="C455" s="25" t="s">
        <v>92</v>
      </c>
      <c r="D455" s="26" t="s">
        <v>78</v>
      </c>
      <c r="E455" s="1"/>
      <c r="F455" s="1"/>
    </row>
    <row r="456" spans="1:6" s="8" customFormat="1" x14ac:dyDescent="0.3">
      <c r="A456" s="29">
        <v>479</v>
      </c>
      <c r="B456" s="24">
        <v>1</v>
      </c>
      <c r="C456" s="25" t="s">
        <v>92</v>
      </c>
      <c r="D456" s="26" t="s">
        <v>385</v>
      </c>
      <c r="E456" s="1"/>
      <c r="F456" s="1"/>
    </row>
    <row r="457" spans="1:6" s="8" customFormat="1" x14ac:dyDescent="0.3">
      <c r="A457" s="29">
        <v>481</v>
      </c>
      <c r="B457" s="24">
        <v>1</v>
      </c>
      <c r="C457" s="25" t="s">
        <v>92</v>
      </c>
      <c r="D457" s="26" t="s">
        <v>74</v>
      </c>
      <c r="E457" s="1"/>
      <c r="F457" s="1"/>
    </row>
    <row r="458" spans="1:6" s="8" customFormat="1" x14ac:dyDescent="0.3">
      <c r="A458" s="29">
        <v>482</v>
      </c>
      <c r="B458" s="24">
        <v>1</v>
      </c>
      <c r="C458" s="25" t="s">
        <v>92</v>
      </c>
      <c r="D458" s="26" t="s">
        <v>75</v>
      </c>
      <c r="E458" s="1"/>
      <c r="F458" s="1"/>
    </row>
    <row r="459" spans="1:6" s="8" customFormat="1" x14ac:dyDescent="0.3">
      <c r="A459" s="29">
        <v>483</v>
      </c>
      <c r="B459" s="24">
        <v>1</v>
      </c>
      <c r="C459" s="25" t="s">
        <v>92</v>
      </c>
      <c r="D459" s="26" t="s">
        <v>76</v>
      </c>
      <c r="E459" s="1"/>
      <c r="F459" s="1"/>
    </row>
    <row r="460" spans="1:6" s="8" customFormat="1" x14ac:dyDescent="0.3">
      <c r="A460" s="23">
        <v>474</v>
      </c>
      <c r="B460" s="24">
        <v>1</v>
      </c>
      <c r="C460" s="25" t="s">
        <v>94</v>
      </c>
      <c r="D460" s="26" t="s">
        <v>854</v>
      </c>
      <c r="E460" s="1"/>
      <c r="F460" s="1"/>
    </row>
    <row r="461" spans="1:6" s="8" customFormat="1" x14ac:dyDescent="0.3">
      <c r="A461" s="23">
        <v>491</v>
      </c>
      <c r="B461" s="24">
        <v>1</v>
      </c>
      <c r="C461" s="25" t="s">
        <v>92</v>
      </c>
      <c r="D461" s="26" t="s">
        <v>726</v>
      </c>
      <c r="E461" s="1"/>
      <c r="F461" s="1"/>
    </row>
    <row r="462" spans="1:6" s="8" customFormat="1" x14ac:dyDescent="0.3">
      <c r="A462" s="23">
        <v>492</v>
      </c>
      <c r="B462" s="24">
        <v>1</v>
      </c>
      <c r="C462" s="25" t="s">
        <v>92</v>
      </c>
      <c r="D462" s="26" t="s">
        <v>459</v>
      </c>
      <c r="E462" s="1"/>
      <c r="F462" s="1"/>
    </row>
    <row r="463" spans="1:6" s="8" customFormat="1" x14ac:dyDescent="0.3">
      <c r="A463" s="23">
        <v>493</v>
      </c>
      <c r="B463" s="24">
        <v>1</v>
      </c>
      <c r="C463" s="25" t="s">
        <v>92</v>
      </c>
      <c r="D463" s="26" t="s">
        <v>72</v>
      </c>
      <c r="E463" s="1"/>
      <c r="F463" s="1"/>
    </row>
    <row r="464" spans="1:6" s="8" customFormat="1" x14ac:dyDescent="0.3">
      <c r="A464" s="23">
        <v>943</v>
      </c>
      <c r="B464" s="24">
        <v>1</v>
      </c>
      <c r="C464" s="25" t="s">
        <v>92</v>
      </c>
      <c r="D464" s="26" t="s">
        <v>734</v>
      </c>
      <c r="E464" s="1"/>
      <c r="F464" s="1"/>
    </row>
    <row r="465" spans="1:6" s="8" customFormat="1" x14ac:dyDescent="0.3">
      <c r="A465" s="23">
        <v>945</v>
      </c>
      <c r="B465" s="24">
        <v>1</v>
      </c>
      <c r="C465" s="25" t="s">
        <v>92</v>
      </c>
      <c r="D465" s="26" t="s">
        <v>46</v>
      </c>
      <c r="E465" s="1"/>
      <c r="F465" s="1"/>
    </row>
    <row r="466" spans="1:6" s="8" customFormat="1" x14ac:dyDescent="0.3">
      <c r="A466" s="23">
        <v>946</v>
      </c>
      <c r="B466" s="24">
        <v>1</v>
      </c>
      <c r="C466" s="25" t="s">
        <v>92</v>
      </c>
      <c r="D466" s="26" t="s">
        <v>746</v>
      </c>
      <c r="E466" s="1"/>
      <c r="F466" s="1"/>
    </row>
    <row r="467" spans="1:6" s="8" customFormat="1" x14ac:dyDescent="0.3">
      <c r="A467" s="23">
        <v>949</v>
      </c>
      <c r="B467" s="24">
        <v>1</v>
      </c>
      <c r="C467" s="25" t="s">
        <v>92</v>
      </c>
      <c r="D467" s="26" t="s">
        <v>77</v>
      </c>
      <c r="E467" s="1"/>
      <c r="F467" s="1"/>
    </row>
    <row r="468" spans="1:6" s="8" customFormat="1" x14ac:dyDescent="0.3">
      <c r="A468" s="34"/>
      <c r="B468" s="24">
        <f>SUM(B425:B467)</f>
        <v>43</v>
      </c>
      <c r="C468" s="24"/>
      <c r="D468" s="24"/>
      <c r="E468" s="1"/>
      <c r="F468" s="1"/>
    </row>
    <row r="469" spans="1:6" s="2" customFormat="1" ht="18.75" x14ac:dyDescent="0.3">
      <c r="A469" s="17" t="s">
        <v>37</v>
      </c>
      <c r="B469" s="19"/>
      <c r="C469" s="19"/>
      <c r="D469" s="18"/>
      <c r="E469" s="1"/>
      <c r="F469" s="1"/>
    </row>
    <row r="470" spans="1:6" s="8" customFormat="1" x14ac:dyDescent="0.3">
      <c r="A470" s="29">
        <v>534</v>
      </c>
      <c r="B470" s="24">
        <v>1</v>
      </c>
      <c r="C470" s="25" t="s">
        <v>92</v>
      </c>
      <c r="D470" s="26" t="s">
        <v>729</v>
      </c>
      <c r="E470" s="1"/>
      <c r="F470" s="1"/>
    </row>
    <row r="471" spans="1:6" s="8" customFormat="1" x14ac:dyDescent="0.3">
      <c r="A471" s="29">
        <v>536</v>
      </c>
      <c r="B471" s="24">
        <v>1</v>
      </c>
      <c r="C471" s="25" t="s">
        <v>93</v>
      </c>
      <c r="D471" s="26" t="s">
        <v>87</v>
      </c>
      <c r="E471" s="1"/>
      <c r="F471" s="1"/>
    </row>
    <row r="472" spans="1:6" s="8" customFormat="1" x14ac:dyDescent="0.3">
      <c r="A472" s="23">
        <v>434</v>
      </c>
      <c r="B472" s="24">
        <v>1</v>
      </c>
      <c r="C472" s="25" t="s">
        <v>93</v>
      </c>
      <c r="D472" s="26" t="s">
        <v>810</v>
      </c>
      <c r="E472" s="1"/>
      <c r="F472" s="1"/>
    </row>
    <row r="473" spans="1:6" s="8" customFormat="1" x14ac:dyDescent="0.3">
      <c r="A473" s="23">
        <v>538</v>
      </c>
      <c r="B473" s="24">
        <v>1</v>
      </c>
      <c r="C473" s="25" t="s">
        <v>94</v>
      </c>
      <c r="D473" s="26" t="s">
        <v>594</v>
      </c>
      <c r="E473" s="1"/>
      <c r="F473" s="1"/>
    </row>
    <row r="474" spans="1:6" s="8" customFormat="1" x14ac:dyDescent="0.3">
      <c r="A474" s="23">
        <v>540</v>
      </c>
      <c r="B474" s="24">
        <v>1</v>
      </c>
      <c r="C474" s="25" t="s">
        <v>94</v>
      </c>
      <c r="D474" s="35" t="s">
        <v>803</v>
      </c>
      <c r="E474" s="1"/>
      <c r="F474" s="1"/>
    </row>
    <row r="475" spans="1:6" s="8" customFormat="1" x14ac:dyDescent="0.3">
      <c r="A475" s="34"/>
      <c r="B475" s="24">
        <f>SUM(B470:B474)</f>
        <v>5</v>
      </c>
      <c r="C475" s="24"/>
      <c r="D475" s="24"/>
      <c r="E475" s="1"/>
      <c r="F475" s="1"/>
    </row>
    <row r="476" spans="1:6" s="8" customFormat="1" x14ac:dyDescent="0.3">
      <c r="A476" s="34" t="s">
        <v>88</v>
      </c>
      <c r="B476" s="39">
        <f>SUM(B475+B468+B423+B412+B403+B385+B352+B329)</f>
        <v>147</v>
      </c>
      <c r="C476" s="24"/>
      <c r="D476" s="26"/>
      <c r="E476" s="1"/>
      <c r="F476" s="1"/>
    </row>
    <row r="477" spans="1:6" s="8" customFormat="1" x14ac:dyDescent="0.3">
      <c r="A477" s="17" t="s">
        <v>847</v>
      </c>
      <c r="B477" s="19"/>
      <c r="C477" s="19"/>
      <c r="D477" s="18"/>
      <c r="E477" s="1"/>
      <c r="F477" s="1"/>
    </row>
    <row r="478" spans="1:6" s="2" customFormat="1" ht="16.5" customHeight="1" x14ac:dyDescent="0.3">
      <c r="A478" s="17" t="s">
        <v>848</v>
      </c>
      <c r="B478" s="19"/>
      <c r="C478" s="19"/>
      <c r="D478" s="18"/>
      <c r="E478" s="1"/>
      <c r="F478" s="1"/>
    </row>
    <row r="479" spans="1:6" s="8" customFormat="1" x14ac:dyDescent="0.3">
      <c r="A479" s="23">
        <v>343</v>
      </c>
      <c r="B479" s="24">
        <v>1</v>
      </c>
      <c r="C479" s="25" t="s">
        <v>91</v>
      </c>
      <c r="D479" s="26" t="s">
        <v>71</v>
      </c>
      <c r="E479" s="1"/>
      <c r="F479" s="1"/>
    </row>
    <row r="480" spans="1:6" s="8" customFormat="1" x14ac:dyDescent="0.3">
      <c r="A480" s="23">
        <v>443</v>
      </c>
      <c r="B480" s="24">
        <v>1</v>
      </c>
      <c r="C480" s="25" t="s">
        <v>93</v>
      </c>
      <c r="D480" s="26" t="s">
        <v>372</v>
      </c>
      <c r="E480" s="1"/>
      <c r="F480" s="1"/>
    </row>
    <row r="481" spans="1:6" s="8" customFormat="1" x14ac:dyDescent="0.3">
      <c r="A481" s="23">
        <v>497</v>
      </c>
      <c r="B481" s="24">
        <v>1</v>
      </c>
      <c r="C481" s="25" t="s">
        <v>93</v>
      </c>
      <c r="D481" s="26" t="s">
        <v>334</v>
      </c>
      <c r="E481" s="1"/>
      <c r="F481" s="1"/>
    </row>
    <row r="482" spans="1:6" s="8" customFormat="1" x14ac:dyDescent="0.3">
      <c r="A482" s="23">
        <v>499</v>
      </c>
      <c r="B482" s="24">
        <v>1</v>
      </c>
      <c r="C482" s="25" t="s">
        <v>93</v>
      </c>
      <c r="D482" s="26" t="s">
        <v>563</v>
      </c>
      <c r="E482" s="1"/>
      <c r="F482" s="1"/>
    </row>
    <row r="483" spans="1:6" s="8" customFormat="1" x14ac:dyDescent="0.3">
      <c r="A483" s="23">
        <v>501</v>
      </c>
      <c r="B483" s="24">
        <v>1</v>
      </c>
      <c r="C483" s="25" t="s">
        <v>93</v>
      </c>
      <c r="D483" s="26" t="s">
        <v>277</v>
      </c>
      <c r="E483" s="1"/>
      <c r="F483" s="1"/>
    </row>
    <row r="484" spans="1:6" s="8" customFormat="1" x14ac:dyDescent="0.3">
      <c r="A484" s="23">
        <v>509</v>
      </c>
      <c r="B484" s="24">
        <v>1</v>
      </c>
      <c r="C484" s="25" t="s">
        <v>93</v>
      </c>
      <c r="D484" s="26" t="s">
        <v>278</v>
      </c>
      <c r="E484" s="1"/>
      <c r="F484" s="1"/>
    </row>
    <row r="485" spans="1:6" s="8" customFormat="1" x14ac:dyDescent="0.3">
      <c r="A485" s="23">
        <v>214</v>
      </c>
      <c r="B485" s="24">
        <v>1</v>
      </c>
      <c r="C485" s="25" t="s">
        <v>94</v>
      </c>
      <c r="D485" s="26" t="s">
        <v>298</v>
      </c>
      <c r="E485" s="1"/>
      <c r="F485" s="1"/>
    </row>
    <row r="486" spans="1:6" s="8" customFormat="1" x14ac:dyDescent="0.3">
      <c r="A486" s="23">
        <v>407</v>
      </c>
      <c r="B486" s="24">
        <v>1</v>
      </c>
      <c r="C486" s="25" t="s">
        <v>93</v>
      </c>
      <c r="D486" s="26" t="s">
        <v>604</v>
      </c>
      <c r="E486" s="1"/>
      <c r="F486" s="1"/>
    </row>
    <row r="487" spans="1:6" s="8" customFormat="1" x14ac:dyDescent="0.3">
      <c r="A487" s="23">
        <v>467</v>
      </c>
      <c r="B487" s="24">
        <v>1</v>
      </c>
      <c r="C487" s="25" t="s">
        <v>94</v>
      </c>
      <c r="D487" s="26" t="s">
        <v>457</v>
      </c>
      <c r="E487" s="1"/>
      <c r="F487" s="1"/>
    </row>
    <row r="488" spans="1:6" s="8" customFormat="1" x14ac:dyDescent="0.3">
      <c r="A488" s="23">
        <v>802</v>
      </c>
      <c r="B488" s="24">
        <v>1</v>
      </c>
      <c r="C488" s="25" t="s">
        <v>96</v>
      </c>
      <c r="D488" s="26" t="s">
        <v>588</v>
      </c>
      <c r="E488" s="1"/>
      <c r="F488" s="1"/>
    </row>
    <row r="489" spans="1:6" s="8" customFormat="1" x14ac:dyDescent="0.3">
      <c r="A489" s="23">
        <v>469</v>
      </c>
      <c r="B489" s="24">
        <v>1</v>
      </c>
      <c r="C489" s="25" t="s">
        <v>94</v>
      </c>
      <c r="D489" s="26" t="s">
        <v>177</v>
      </c>
      <c r="E489" s="1"/>
      <c r="F489" s="1"/>
    </row>
    <row r="490" spans="1:6" s="8" customFormat="1" x14ac:dyDescent="0.3">
      <c r="A490" s="23">
        <v>470</v>
      </c>
      <c r="B490" s="24">
        <v>1</v>
      </c>
      <c r="C490" s="25" t="s">
        <v>94</v>
      </c>
      <c r="D490" s="26" t="s">
        <v>333</v>
      </c>
      <c r="E490" s="1"/>
      <c r="F490" s="1"/>
    </row>
    <row r="491" spans="1:6" s="8" customFormat="1" x14ac:dyDescent="0.3">
      <c r="A491" s="23">
        <v>442</v>
      </c>
      <c r="B491" s="24">
        <v>1</v>
      </c>
      <c r="C491" s="25" t="s">
        <v>93</v>
      </c>
      <c r="D491" s="26" t="s">
        <v>621</v>
      </c>
      <c r="E491" s="1"/>
      <c r="F491" s="1"/>
    </row>
    <row r="492" spans="1:6" s="8" customFormat="1" x14ac:dyDescent="0.3">
      <c r="A492" s="23">
        <v>506</v>
      </c>
      <c r="B492" s="24">
        <v>1</v>
      </c>
      <c r="C492" s="25" t="s">
        <v>93</v>
      </c>
      <c r="D492" s="26" t="s">
        <v>620</v>
      </c>
      <c r="E492" s="1"/>
      <c r="F492" s="1"/>
    </row>
    <row r="493" spans="1:6" s="8" customFormat="1" x14ac:dyDescent="0.3">
      <c r="A493" s="23">
        <v>157</v>
      </c>
      <c r="B493" s="24">
        <v>1</v>
      </c>
      <c r="C493" s="25" t="s">
        <v>96</v>
      </c>
      <c r="D493" s="26" t="s">
        <v>386</v>
      </c>
      <c r="E493" s="1"/>
      <c r="F493" s="1"/>
    </row>
    <row r="494" spans="1:6" s="8" customFormat="1" x14ac:dyDescent="0.3">
      <c r="A494" s="23">
        <v>476</v>
      </c>
      <c r="B494" s="24">
        <v>1</v>
      </c>
      <c r="C494" s="25" t="s">
        <v>93</v>
      </c>
      <c r="D494" s="26" t="s">
        <v>627</v>
      </c>
      <c r="E494" s="1"/>
      <c r="F494" s="1"/>
    </row>
    <row r="495" spans="1:6" s="8" customFormat="1" x14ac:dyDescent="0.3">
      <c r="A495" s="34"/>
      <c r="B495" s="24">
        <f>SUM(B479:B494)</f>
        <v>16</v>
      </c>
      <c r="C495" s="24"/>
      <c r="D495" s="24"/>
      <c r="E495" s="1"/>
      <c r="F495" s="1"/>
    </row>
    <row r="496" spans="1:6" s="2" customFormat="1" ht="18.75" x14ac:dyDescent="0.3">
      <c r="A496" s="17" t="s">
        <v>38</v>
      </c>
      <c r="B496" s="19"/>
      <c r="C496" s="19"/>
      <c r="D496" s="18"/>
      <c r="E496" s="1"/>
      <c r="F496" s="1"/>
    </row>
    <row r="497" spans="1:6" s="2" customFormat="1" ht="14.25" customHeight="1" x14ac:dyDescent="0.3">
      <c r="A497" s="17" t="s">
        <v>39</v>
      </c>
      <c r="B497" s="19"/>
      <c r="C497" s="19"/>
      <c r="D497" s="18"/>
      <c r="E497" s="1"/>
      <c r="F497" s="1"/>
    </row>
    <row r="498" spans="1:6" s="8" customFormat="1" x14ac:dyDescent="0.3">
      <c r="A498" s="23">
        <v>317</v>
      </c>
      <c r="B498" s="24">
        <v>1</v>
      </c>
      <c r="C498" s="25" t="s">
        <v>97</v>
      </c>
      <c r="D498" s="28" t="s">
        <v>783</v>
      </c>
      <c r="E498" s="1"/>
      <c r="F498" s="1"/>
    </row>
    <row r="499" spans="1:6" s="8" customFormat="1" x14ac:dyDescent="0.3">
      <c r="A499" s="23">
        <v>247</v>
      </c>
      <c r="B499" s="24">
        <v>1</v>
      </c>
      <c r="C499" s="25" t="s">
        <v>97</v>
      </c>
      <c r="D499" s="26" t="s">
        <v>781</v>
      </c>
      <c r="E499" s="1"/>
      <c r="F499" s="1"/>
    </row>
    <row r="500" spans="1:6" s="8" customFormat="1" x14ac:dyDescent="0.3">
      <c r="A500" s="23">
        <v>29</v>
      </c>
      <c r="B500" s="24">
        <v>1</v>
      </c>
      <c r="C500" s="25" t="s">
        <v>94</v>
      </c>
      <c r="D500" s="26" t="s">
        <v>839</v>
      </c>
      <c r="E500" s="1"/>
      <c r="F500" s="1"/>
    </row>
    <row r="501" spans="1:6" s="8" customFormat="1" x14ac:dyDescent="0.3">
      <c r="A501" s="23">
        <v>1022</v>
      </c>
      <c r="B501" s="24">
        <v>1</v>
      </c>
      <c r="C501" s="25" t="s">
        <v>94</v>
      </c>
      <c r="D501" s="35" t="s">
        <v>838</v>
      </c>
      <c r="E501" s="1"/>
      <c r="F501" s="1"/>
    </row>
    <row r="502" spans="1:6" s="8" customFormat="1" x14ac:dyDescent="0.3">
      <c r="A502" s="23">
        <v>546</v>
      </c>
      <c r="B502" s="24">
        <v>1</v>
      </c>
      <c r="C502" s="25" t="s">
        <v>91</v>
      </c>
      <c r="D502" s="26" t="s">
        <v>329</v>
      </c>
      <c r="E502" s="1"/>
      <c r="F502" s="1"/>
    </row>
    <row r="503" spans="1:6" s="8" customFormat="1" x14ac:dyDescent="0.3">
      <c r="A503" s="23">
        <v>548</v>
      </c>
      <c r="B503" s="24">
        <v>1</v>
      </c>
      <c r="C503" s="25" t="s">
        <v>91</v>
      </c>
      <c r="D503" s="26" t="s">
        <v>330</v>
      </c>
      <c r="E503" s="1"/>
      <c r="F503" s="1"/>
    </row>
    <row r="504" spans="1:6" s="8" customFormat="1" x14ac:dyDescent="0.3">
      <c r="A504" s="23">
        <v>549</v>
      </c>
      <c r="B504" s="24">
        <v>1</v>
      </c>
      <c r="C504" s="25" t="s">
        <v>91</v>
      </c>
      <c r="D504" s="26" t="s">
        <v>331</v>
      </c>
      <c r="E504" s="1"/>
      <c r="F504" s="1"/>
    </row>
    <row r="505" spans="1:6" s="8" customFormat="1" x14ac:dyDescent="0.3">
      <c r="A505" s="23">
        <v>550</v>
      </c>
      <c r="B505" s="24">
        <v>1</v>
      </c>
      <c r="C505" s="25" t="s">
        <v>91</v>
      </c>
      <c r="D505" s="26" t="s">
        <v>672</v>
      </c>
      <c r="E505" s="1"/>
      <c r="F505" s="1"/>
    </row>
    <row r="506" spans="1:6" s="8" customFormat="1" x14ac:dyDescent="0.3">
      <c r="A506" s="23">
        <v>553</v>
      </c>
      <c r="B506" s="24">
        <v>1</v>
      </c>
      <c r="C506" s="25" t="s">
        <v>91</v>
      </c>
      <c r="D506" s="26" t="s">
        <v>332</v>
      </c>
      <c r="E506" s="1"/>
      <c r="F506" s="1"/>
    </row>
    <row r="507" spans="1:6" s="8" customFormat="1" x14ac:dyDescent="0.3">
      <c r="A507" s="23">
        <v>15</v>
      </c>
      <c r="B507" s="24">
        <v>1</v>
      </c>
      <c r="C507" s="25" t="s">
        <v>96</v>
      </c>
      <c r="D507" s="26" t="s">
        <v>308</v>
      </c>
      <c r="E507" s="1"/>
      <c r="F507" s="1"/>
    </row>
    <row r="508" spans="1:6" s="8" customFormat="1" x14ac:dyDescent="0.3">
      <c r="A508" s="23">
        <v>113</v>
      </c>
      <c r="B508" s="24">
        <v>1</v>
      </c>
      <c r="C508" s="25" t="s">
        <v>96</v>
      </c>
      <c r="D508" s="26" t="s">
        <v>335</v>
      </c>
      <c r="E508" s="1"/>
      <c r="F508" s="1"/>
    </row>
    <row r="509" spans="1:6" s="8" customFormat="1" x14ac:dyDescent="0.3">
      <c r="A509" s="23">
        <v>554</v>
      </c>
      <c r="B509" s="24">
        <v>1</v>
      </c>
      <c r="C509" s="25" t="s">
        <v>96</v>
      </c>
      <c r="D509" s="26" t="s">
        <v>340</v>
      </c>
      <c r="E509" s="1"/>
      <c r="F509" s="1"/>
    </row>
    <row r="510" spans="1:6" s="8" customFormat="1" x14ac:dyDescent="0.3">
      <c r="A510" s="23">
        <v>551</v>
      </c>
      <c r="B510" s="24">
        <v>1</v>
      </c>
      <c r="C510" s="25" t="s">
        <v>91</v>
      </c>
      <c r="D510" s="26" t="s">
        <v>342</v>
      </c>
      <c r="E510" s="1"/>
      <c r="F510" s="1"/>
    </row>
    <row r="511" spans="1:6" s="8" customFormat="1" x14ac:dyDescent="0.3">
      <c r="A511" s="23">
        <v>544</v>
      </c>
      <c r="B511" s="24">
        <v>1</v>
      </c>
      <c r="C511" s="25" t="s">
        <v>91</v>
      </c>
      <c r="D511" s="26" t="s">
        <v>338</v>
      </c>
      <c r="E511" s="1"/>
      <c r="F511" s="1"/>
    </row>
    <row r="512" spans="1:6" s="8" customFormat="1" x14ac:dyDescent="0.3">
      <c r="A512" s="23">
        <v>547</v>
      </c>
      <c r="B512" s="24">
        <v>1</v>
      </c>
      <c r="C512" s="25" t="s">
        <v>91</v>
      </c>
      <c r="D512" s="26" t="s">
        <v>339</v>
      </c>
      <c r="E512" s="1"/>
      <c r="F512" s="1"/>
    </row>
    <row r="513" spans="1:40" s="8" customFormat="1" x14ac:dyDescent="0.3">
      <c r="A513" s="23">
        <v>559</v>
      </c>
      <c r="B513" s="24">
        <v>1</v>
      </c>
      <c r="C513" s="25" t="s">
        <v>93</v>
      </c>
      <c r="D513" s="26" t="s">
        <v>388</v>
      </c>
      <c r="E513" s="1"/>
      <c r="F513" s="1"/>
    </row>
    <row r="514" spans="1:40" s="8" customFormat="1" x14ac:dyDescent="0.3">
      <c r="A514" s="23">
        <v>404</v>
      </c>
      <c r="B514" s="24">
        <v>1</v>
      </c>
      <c r="C514" s="25" t="s">
        <v>96</v>
      </c>
      <c r="D514" s="26" t="s">
        <v>463</v>
      </c>
      <c r="E514" s="1"/>
      <c r="F514" s="1"/>
    </row>
    <row r="515" spans="1:40" s="8" customFormat="1" x14ac:dyDescent="0.3">
      <c r="A515" s="23">
        <v>87</v>
      </c>
      <c r="B515" s="24">
        <v>1</v>
      </c>
      <c r="C515" s="25" t="s">
        <v>97</v>
      </c>
      <c r="D515" s="27" t="s">
        <v>782</v>
      </c>
      <c r="E515" s="1"/>
      <c r="F515" s="1"/>
    </row>
    <row r="516" spans="1:40" s="8" customFormat="1" x14ac:dyDescent="0.3">
      <c r="A516" s="23">
        <v>411</v>
      </c>
      <c r="B516" s="24">
        <v>1</v>
      </c>
      <c r="C516" s="25" t="s">
        <v>93</v>
      </c>
      <c r="D516" s="26" t="s">
        <v>437</v>
      </c>
      <c r="E516" s="1"/>
      <c r="F516" s="1"/>
    </row>
    <row r="517" spans="1:40" s="8" customFormat="1" x14ac:dyDescent="0.3">
      <c r="A517" s="23">
        <v>648</v>
      </c>
      <c r="B517" s="24">
        <v>1</v>
      </c>
      <c r="C517" s="25" t="s">
        <v>96</v>
      </c>
      <c r="D517" s="26" t="s">
        <v>473</v>
      </c>
      <c r="E517" s="1"/>
      <c r="F517" s="1"/>
    </row>
    <row r="518" spans="1:40" s="8" customFormat="1" x14ac:dyDescent="0.3">
      <c r="A518" s="23">
        <v>555</v>
      </c>
      <c r="B518" s="24">
        <v>1</v>
      </c>
      <c r="C518" s="25" t="s">
        <v>96</v>
      </c>
      <c r="D518" s="26" t="s">
        <v>474</v>
      </c>
      <c r="E518" s="1"/>
      <c r="F518" s="1"/>
    </row>
    <row r="519" spans="1:40" s="8" customFormat="1" x14ac:dyDescent="0.3">
      <c r="A519" s="23">
        <v>792</v>
      </c>
      <c r="B519" s="24">
        <v>1</v>
      </c>
      <c r="C519" s="25" t="s">
        <v>97</v>
      </c>
      <c r="D519" s="26" t="s">
        <v>470</v>
      </c>
      <c r="E519" s="1"/>
      <c r="F519" s="1"/>
    </row>
    <row r="520" spans="1:40" s="8" customFormat="1" x14ac:dyDescent="0.3">
      <c r="A520" s="23">
        <v>1021</v>
      </c>
      <c r="B520" s="24">
        <v>1</v>
      </c>
      <c r="C520" s="25" t="s">
        <v>93</v>
      </c>
      <c r="D520" s="26" t="s">
        <v>384</v>
      </c>
      <c r="E520" s="1"/>
      <c r="F520" s="1"/>
    </row>
    <row r="521" spans="1:40" s="8" customFormat="1" x14ac:dyDescent="0.3">
      <c r="A521" s="23">
        <v>162</v>
      </c>
      <c r="B521" s="24">
        <v>1</v>
      </c>
      <c r="C521" s="25" t="s">
        <v>93</v>
      </c>
      <c r="D521" s="26" t="s">
        <v>310</v>
      </c>
      <c r="E521" s="1"/>
      <c r="F521" s="1"/>
    </row>
    <row r="522" spans="1:40" s="8" customFormat="1" x14ac:dyDescent="0.3">
      <c r="A522" s="23">
        <v>557</v>
      </c>
      <c r="B522" s="24">
        <v>1</v>
      </c>
      <c r="C522" s="25" t="s">
        <v>96</v>
      </c>
      <c r="D522" s="26" t="s">
        <v>309</v>
      </c>
      <c r="E522" s="1"/>
      <c r="F522" s="1"/>
    </row>
    <row r="523" spans="1:40" s="8" customFormat="1" x14ac:dyDescent="0.3">
      <c r="A523" s="23">
        <v>161</v>
      </c>
      <c r="B523" s="24">
        <v>1</v>
      </c>
      <c r="C523" s="25" t="s">
        <v>94</v>
      </c>
      <c r="D523" s="26" t="s">
        <v>636</v>
      </c>
      <c r="E523" s="1"/>
      <c r="F523" s="1"/>
      <c r="AE523" s="3"/>
      <c r="AF523" s="4"/>
      <c r="AG523" s="4"/>
      <c r="AH523" s="6"/>
      <c r="AI523" s="7"/>
      <c r="AJ523" s="4"/>
      <c r="AK523" s="3"/>
      <c r="AL523" s="3"/>
      <c r="AM523" s="4"/>
      <c r="AN523" s="4"/>
    </row>
    <row r="524" spans="1:40" s="8" customFormat="1" x14ac:dyDescent="0.3">
      <c r="A524" s="23">
        <v>90</v>
      </c>
      <c r="B524" s="24">
        <v>1</v>
      </c>
      <c r="C524" s="25" t="s">
        <v>96</v>
      </c>
      <c r="D524" s="26" t="s">
        <v>484</v>
      </c>
      <c r="E524" s="1"/>
      <c r="F524" s="1"/>
      <c r="AE524" s="3"/>
      <c r="AF524" s="4"/>
      <c r="AG524" s="4"/>
      <c r="AH524" s="6"/>
      <c r="AI524" s="7"/>
      <c r="AJ524" s="4"/>
      <c r="AK524" s="3"/>
      <c r="AL524" s="3"/>
      <c r="AM524" s="4"/>
      <c r="AN524" s="4"/>
    </row>
    <row r="525" spans="1:40" s="8" customFormat="1" x14ac:dyDescent="0.3">
      <c r="A525" s="23">
        <v>568</v>
      </c>
      <c r="B525" s="24">
        <v>1</v>
      </c>
      <c r="C525" s="25" t="s">
        <v>94</v>
      </c>
      <c r="D525" s="26" t="s">
        <v>640</v>
      </c>
      <c r="E525" s="1"/>
      <c r="F525" s="1"/>
    </row>
    <row r="526" spans="1:40" s="8" customFormat="1" x14ac:dyDescent="0.3">
      <c r="A526" s="23">
        <v>465</v>
      </c>
      <c r="B526" s="24">
        <v>1</v>
      </c>
      <c r="C526" s="25" t="s">
        <v>94</v>
      </c>
      <c r="D526" s="26" t="s">
        <v>172</v>
      </c>
      <c r="E526" s="1"/>
      <c r="F526" s="1"/>
      <c r="AE526" s="3"/>
      <c r="AF526" s="4"/>
      <c r="AG526" s="4"/>
      <c r="AH526" s="6"/>
      <c r="AI526" s="7"/>
      <c r="AJ526" s="4"/>
      <c r="AK526" s="3"/>
      <c r="AL526" s="3"/>
      <c r="AM526" s="4"/>
      <c r="AN526" s="4"/>
    </row>
    <row r="527" spans="1:40" s="8" customFormat="1" x14ac:dyDescent="0.3">
      <c r="A527" s="23">
        <v>780</v>
      </c>
      <c r="B527" s="24">
        <v>1</v>
      </c>
      <c r="C527" s="25" t="s">
        <v>93</v>
      </c>
      <c r="D527" s="26" t="s">
        <v>271</v>
      </c>
      <c r="E527" s="1"/>
      <c r="F527" s="1"/>
    </row>
    <row r="528" spans="1:40" s="8" customFormat="1" x14ac:dyDescent="0.3">
      <c r="A528" s="23">
        <v>823</v>
      </c>
      <c r="B528" s="24">
        <v>1</v>
      </c>
      <c r="C528" s="25" t="s">
        <v>94</v>
      </c>
      <c r="D528" s="26" t="s">
        <v>637</v>
      </c>
      <c r="E528" s="1"/>
      <c r="F528" s="1"/>
    </row>
    <row r="529" spans="1:6" s="8" customFormat="1" x14ac:dyDescent="0.3">
      <c r="A529" s="23">
        <v>558</v>
      </c>
      <c r="B529" s="24">
        <v>1</v>
      </c>
      <c r="C529" s="25" t="s">
        <v>96</v>
      </c>
      <c r="D529" s="26" t="s">
        <v>307</v>
      </c>
      <c r="E529" s="1"/>
      <c r="F529" s="1"/>
    </row>
    <row r="530" spans="1:6" s="8" customFormat="1" x14ac:dyDescent="0.3">
      <c r="A530" s="34"/>
      <c r="B530" s="24">
        <f>SUM(B498:B529)</f>
        <v>32</v>
      </c>
      <c r="C530" s="24"/>
      <c r="D530" s="24"/>
      <c r="E530" s="1"/>
      <c r="F530" s="1"/>
    </row>
    <row r="531" spans="1:6" s="2" customFormat="1" ht="18.75" x14ac:dyDescent="0.3">
      <c r="A531" s="17" t="s">
        <v>343</v>
      </c>
      <c r="B531" s="19"/>
      <c r="C531" s="19"/>
      <c r="D531" s="18"/>
      <c r="E531" s="1"/>
      <c r="F531" s="1"/>
    </row>
    <row r="532" spans="1:6" s="8" customFormat="1" x14ac:dyDescent="0.3">
      <c r="A532" s="23">
        <v>575</v>
      </c>
      <c r="B532" s="24">
        <v>1</v>
      </c>
      <c r="C532" s="25" t="s">
        <v>97</v>
      </c>
      <c r="D532" s="26" t="s">
        <v>840</v>
      </c>
      <c r="E532" s="1"/>
      <c r="F532" s="1"/>
    </row>
    <row r="533" spans="1:6" s="8" customFormat="1" x14ac:dyDescent="0.3">
      <c r="A533" s="23">
        <v>571</v>
      </c>
      <c r="B533" s="24">
        <v>1</v>
      </c>
      <c r="C533" s="25" t="s">
        <v>91</v>
      </c>
      <c r="D533" s="26" t="s">
        <v>456</v>
      </c>
      <c r="E533" s="1"/>
      <c r="F533" s="1"/>
    </row>
    <row r="534" spans="1:6" s="8" customFormat="1" x14ac:dyDescent="0.3">
      <c r="A534" s="23">
        <v>572</v>
      </c>
      <c r="B534" s="24">
        <v>1</v>
      </c>
      <c r="C534" s="25" t="s">
        <v>96</v>
      </c>
      <c r="D534" s="26" t="s">
        <v>275</v>
      </c>
      <c r="E534" s="1"/>
      <c r="F534" s="1"/>
    </row>
    <row r="535" spans="1:6" s="8" customFormat="1" x14ac:dyDescent="0.3">
      <c r="A535" s="23">
        <v>134</v>
      </c>
      <c r="B535" s="24">
        <v>1</v>
      </c>
      <c r="C535" s="25" t="s">
        <v>97</v>
      </c>
      <c r="D535" s="26" t="s">
        <v>411</v>
      </c>
      <c r="E535" s="1"/>
      <c r="F535" s="1"/>
    </row>
    <row r="536" spans="1:6" s="8" customFormat="1" x14ac:dyDescent="0.3">
      <c r="A536" s="23">
        <v>574</v>
      </c>
      <c r="B536" s="24">
        <v>1</v>
      </c>
      <c r="C536" s="25" t="s">
        <v>96</v>
      </c>
      <c r="D536" s="26" t="s">
        <v>312</v>
      </c>
      <c r="E536" s="1"/>
      <c r="F536" s="1"/>
    </row>
    <row r="537" spans="1:6" s="8" customFormat="1" x14ac:dyDescent="0.3">
      <c r="A537" s="23">
        <v>26</v>
      </c>
      <c r="B537" s="24">
        <v>1</v>
      </c>
      <c r="C537" s="25" t="s">
        <v>96</v>
      </c>
      <c r="D537" s="26" t="s">
        <v>475</v>
      </c>
      <c r="E537" s="1"/>
      <c r="F537" s="1"/>
    </row>
    <row r="538" spans="1:6" s="8" customFormat="1" x14ac:dyDescent="0.3">
      <c r="A538" s="23">
        <v>576</v>
      </c>
      <c r="B538" s="24">
        <v>1</v>
      </c>
      <c r="C538" s="25" t="s">
        <v>94</v>
      </c>
      <c r="D538" s="26" t="s">
        <v>30</v>
      </c>
      <c r="E538" s="1"/>
      <c r="F538" s="1"/>
    </row>
    <row r="539" spans="1:6" s="8" customFormat="1" x14ac:dyDescent="0.3">
      <c r="A539" s="23">
        <v>846</v>
      </c>
      <c r="B539" s="24">
        <v>1</v>
      </c>
      <c r="C539" s="25" t="s">
        <v>97</v>
      </c>
      <c r="D539" s="26" t="s">
        <v>311</v>
      </c>
      <c r="E539" s="1"/>
      <c r="F539" s="1"/>
    </row>
    <row r="540" spans="1:6" s="8" customFormat="1" x14ac:dyDescent="0.3">
      <c r="A540" s="23">
        <v>749</v>
      </c>
      <c r="B540" s="24">
        <v>1</v>
      </c>
      <c r="C540" s="25" t="s">
        <v>96</v>
      </c>
      <c r="D540" s="26" t="s">
        <v>344</v>
      </c>
      <c r="E540" s="1"/>
      <c r="F540" s="1"/>
    </row>
    <row r="541" spans="1:6" s="8" customFormat="1" x14ac:dyDescent="0.3">
      <c r="A541" s="23">
        <v>213</v>
      </c>
      <c r="B541" s="24">
        <v>1</v>
      </c>
      <c r="C541" s="25" t="s">
        <v>94</v>
      </c>
      <c r="D541" s="26" t="s">
        <v>314</v>
      </c>
      <c r="E541" s="1"/>
      <c r="F541" s="1"/>
    </row>
    <row r="542" spans="1:6" s="8" customFormat="1" x14ac:dyDescent="0.3">
      <c r="A542" s="23">
        <v>563</v>
      </c>
      <c r="B542" s="24">
        <v>1</v>
      </c>
      <c r="C542" s="25" t="s">
        <v>94</v>
      </c>
      <c r="D542" s="26" t="s">
        <v>841</v>
      </c>
      <c r="E542" s="1"/>
      <c r="F542" s="1"/>
    </row>
    <row r="543" spans="1:6" s="8" customFormat="1" x14ac:dyDescent="0.3">
      <c r="A543" s="23">
        <v>567</v>
      </c>
      <c r="B543" s="24">
        <v>1</v>
      </c>
      <c r="C543" s="25" t="s">
        <v>93</v>
      </c>
      <c r="D543" s="26" t="s">
        <v>313</v>
      </c>
      <c r="E543" s="1"/>
      <c r="F543" s="1"/>
    </row>
    <row r="544" spans="1:6" s="8" customFormat="1" x14ac:dyDescent="0.3">
      <c r="A544" s="23">
        <v>824</v>
      </c>
      <c r="B544" s="24">
        <v>1</v>
      </c>
      <c r="C544" s="25" t="s">
        <v>94</v>
      </c>
      <c r="D544" s="26" t="s">
        <v>189</v>
      </c>
      <c r="E544" s="1"/>
      <c r="F544" s="1"/>
    </row>
    <row r="545" spans="1:6" s="8" customFormat="1" x14ac:dyDescent="0.3">
      <c r="A545" s="23"/>
      <c r="B545" s="24">
        <f>SUM(B532:B544)</f>
        <v>13</v>
      </c>
      <c r="C545" s="24"/>
      <c r="D545" s="24"/>
      <c r="E545" s="1"/>
      <c r="F545" s="1"/>
    </row>
    <row r="546" spans="1:6" s="8" customFormat="1" x14ac:dyDescent="0.3">
      <c r="A546" s="34" t="s">
        <v>88</v>
      </c>
      <c r="B546" s="24">
        <f>+B545+B530</f>
        <v>45</v>
      </c>
      <c r="C546" s="24"/>
      <c r="D546" s="26"/>
      <c r="E546" s="1"/>
      <c r="F546" s="1"/>
    </row>
    <row r="547" spans="1:6" s="2" customFormat="1" ht="18.75" x14ac:dyDescent="0.3">
      <c r="A547" s="17" t="s">
        <v>40</v>
      </c>
      <c r="B547" s="19"/>
      <c r="C547" s="19"/>
      <c r="D547" s="18"/>
      <c r="E547" s="1"/>
      <c r="F547" s="1"/>
    </row>
    <row r="548" spans="1:6" s="2" customFormat="1" ht="18.75" x14ac:dyDescent="0.3">
      <c r="A548" s="17" t="s">
        <v>41</v>
      </c>
      <c r="B548" s="18"/>
      <c r="C548" s="19"/>
      <c r="D548" s="18"/>
      <c r="E548" s="1"/>
      <c r="F548" s="1"/>
    </row>
    <row r="549" spans="1:6" s="8" customFormat="1" x14ac:dyDescent="0.3">
      <c r="A549" s="23">
        <v>579</v>
      </c>
      <c r="B549" s="24">
        <v>1</v>
      </c>
      <c r="C549" s="25" t="s">
        <v>91</v>
      </c>
      <c r="D549" s="26" t="s">
        <v>434</v>
      </c>
      <c r="E549" s="1"/>
      <c r="F549" s="1"/>
    </row>
    <row r="550" spans="1:6" s="8" customFormat="1" x14ac:dyDescent="0.3">
      <c r="A550" s="23">
        <v>580</v>
      </c>
      <c r="B550" s="24">
        <v>1</v>
      </c>
      <c r="C550" s="25" t="s">
        <v>92</v>
      </c>
      <c r="D550" s="26" t="s">
        <v>139</v>
      </c>
      <c r="E550" s="1"/>
      <c r="F550" s="1"/>
    </row>
    <row r="551" spans="1:6" s="8" customFormat="1" x14ac:dyDescent="0.3">
      <c r="A551" s="23">
        <v>581</v>
      </c>
      <c r="B551" s="24">
        <v>1</v>
      </c>
      <c r="C551" s="25" t="s">
        <v>92</v>
      </c>
      <c r="D551" s="26" t="s">
        <v>731</v>
      </c>
      <c r="E551" s="1"/>
      <c r="F551" s="1"/>
    </row>
    <row r="552" spans="1:6" s="8" customFormat="1" x14ac:dyDescent="0.3">
      <c r="A552" s="23">
        <v>582</v>
      </c>
      <c r="B552" s="24">
        <v>1</v>
      </c>
      <c r="C552" s="25" t="s">
        <v>92</v>
      </c>
      <c r="D552" s="26" t="s">
        <v>462</v>
      </c>
      <c r="E552" s="1"/>
      <c r="F552" s="1"/>
    </row>
    <row r="553" spans="1:6" s="8" customFormat="1" x14ac:dyDescent="0.3">
      <c r="A553" s="23">
        <v>454</v>
      </c>
      <c r="B553" s="24">
        <v>1</v>
      </c>
      <c r="C553" s="25" t="s">
        <v>93</v>
      </c>
      <c r="D553" s="26" t="s">
        <v>565</v>
      </c>
      <c r="E553" s="1"/>
      <c r="F553" s="1"/>
    </row>
    <row r="554" spans="1:6" s="8" customFormat="1" x14ac:dyDescent="0.3">
      <c r="A554" s="23">
        <v>587</v>
      </c>
      <c r="B554" s="24">
        <v>1</v>
      </c>
      <c r="C554" s="25" t="s">
        <v>93</v>
      </c>
      <c r="D554" s="26" t="s">
        <v>571</v>
      </c>
      <c r="E554" s="1"/>
      <c r="F554" s="1"/>
    </row>
    <row r="555" spans="1:6" s="8" customFormat="1" x14ac:dyDescent="0.3">
      <c r="A555" s="23">
        <v>588</v>
      </c>
      <c r="B555" s="24">
        <v>1</v>
      </c>
      <c r="C555" s="25" t="s">
        <v>93</v>
      </c>
      <c r="D555" s="26" t="s">
        <v>542</v>
      </c>
      <c r="E555" s="1"/>
      <c r="F555" s="1"/>
    </row>
    <row r="556" spans="1:6" s="8" customFormat="1" x14ac:dyDescent="0.3">
      <c r="A556" s="23">
        <v>969</v>
      </c>
      <c r="B556" s="24">
        <v>1</v>
      </c>
      <c r="C556" s="25" t="s">
        <v>93</v>
      </c>
      <c r="D556" s="26" t="s">
        <v>564</v>
      </c>
      <c r="E556" s="1"/>
      <c r="F556" s="1"/>
    </row>
    <row r="557" spans="1:6" s="8" customFormat="1" x14ac:dyDescent="0.3">
      <c r="A557" s="23">
        <v>594</v>
      </c>
      <c r="B557" s="24">
        <v>1</v>
      </c>
      <c r="C557" s="25" t="s">
        <v>94</v>
      </c>
      <c r="D557" s="26" t="s">
        <v>600</v>
      </c>
      <c r="E557" s="1"/>
      <c r="F557" s="1"/>
    </row>
    <row r="558" spans="1:6" s="8" customFormat="1" x14ac:dyDescent="0.3">
      <c r="A558" s="23">
        <v>445</v>
      </c>
      <c r="B558" s="24">
        <v>1</v>
      </c>
      <c r="C558" s="25" t="s">
        <v>93</v>
      </c>
      <c r="D558" s="26" t="s">
        <v>140</v>
      </c>
      <c r="E558" s="1"/>
      <c r="F558" s="1"/>
    </row>
    <row r="559" spans="1:6" s="8" customFormat="1" x14ac:dyDescent="0.3">
      <c r="A559" s="23">
        <v>596</v>
      </c>
      <c r="B559" s="24">
        <v>1</v>
      </c>
      <c r="C559" s="25" t="s">
        <v>94</v>
      </c>
      <c r="D559" s="26" t="s">
        <v>428</v>
      </c>
      <c r="E559" s="1"/>
      <c r="F559" s="1"/>
    </row>
    <row r="560" spans="1:6" s="8" customFormat="1" x14ac:dyDescent="0.3">
      <c r="A560" s="23">
        <v>597</v>
      </c>
      <c r="B560" s="24">
        <v>1</v>
      </c>
      <c r="C560" s="25" t="s">
        <v>94</v>
      </c>
      <c r="D560" s="26" t="s">
        <v>766</v>
      </c>
      <c r="E560" s="1"/>
      <c r="F560" s="1"/>
    </row>
    <row r="561" spans="1:6" s="8" customFormat="1" x14ac:dyDescent="0.3">
      <c r="A561" s="23">
        <v>598</v>
      </c>
      <c r="B561" s="24">
        <v>1</v>
      </c>
      <c r="C561" s="25" t="s">
        <v>397</v>
      </c>
      <c r="D561" s="26" t="s">
        <v>816</v>
      </c>
      <c r="E561" s="1"/>
      <c r="F561" s="1"/>
    </row>
    <row r="562" spans="1:6" s="8" customFormat="1" x14ac:dyDescent="0.3">
      <c r="A562" s="23">
        <v>599</v>
      </c>
      <c r="B562" s="24">
        <v>1</v>
      </c>
      <c r="C562" s="25" t="s">
        <v>397</v>
      </c>
      <c r="D562" s="26" t="s">
        <v>422</v>
      </c>
      <c r="E562" s="1"/>
      <c r="F562" s="1"/>
    </row>
    <row r="563" spans="1:6" s="8" customFormat="1" x14ac:dyDescent="0.3">
      <c r="A563" s="23">
        <v>616</v>
      </c>
      <c r="B563" s="24">
        <v>1</v>
      </c>
      <c r="C563" s="25" t="s">
        <v>397</v>
      </c>
      <c r="D563" s="28" t="s">
        <v>817</v>
      </c>
      <c r="E563" s="1"/>
      <c r="F563" s="1"/>
    </row>
    <row r="564" spans="1:6" s="8" customFormat="1" x14ac:dyDescent="0.3">
      <c r="A564" s="23">
        <v>601</v>
      </c>
      <c r="B564" s="24">
        <v>1</v>
      </c>
      <c r="C564" s="25" t="s">
        <v>402</v>
      </c>
      <c r="D564" s="26" t="s">
        <v>753</v>
      </c>
      <c r="E564" s="1"/>
      <c r="F564" s="1"/>
    </row>
    <row r="565" spans="1:6" s="8" customFormat="1" x14ac:dyDescent="0.3">
      <c r="A565" s="23">
        <v>211</v>
      </c>
      <c r="B565" s="24">
        <v>1</v>
      </c>
      <c r="C565" s="25" t="s">
        <v>399</v>
      </c>
      <c r="D565" s="26" t="s">
        <v>752</v>
      </c>
      <c r="E565" s="1"/>
      <c r="F565" s="1"/>
    </row>
    <row r="566" spans="1:6" s="8" customFormat="1" x14ac:dyDescent="0.3">
      <c r="A566" s="34"/>
      <c r="B566" s="24">
        <f>SUM(B549:B565)</f>
        <v>17</v>
      </c>
      <c r="C566" s="24"/>
      <c r="D566" s="24"/>
      <c r="E566" s="1"/>
      <c r="F566" s="1"/>
    </row>
    <row r="567" spans="1:6" s="2" customFormat="1" ht="18.75" x14ac:dyDescent="0.3">
      <c r="A567" s="17" t="s">
        <v>42</v>
      </c>
      <c r="B567" s="19"/>
      <c r="C567" s="19"/>
      <c r="D567" s="18"/>
      <c r="E567" s="1"/>
      <c r="F567" s="1"/>
    </row>
    <row r="568" spans="1:6" s="8" customFormat="1" x14ac:dyDescent="0.3">
      <c r="A568" s="23">
        <v>606</v>
      </c>
      <c r="B568" s="24">
        <v>1</v>
      </c>
      <c r="C568" s="25" t="s">
        <v>91</v>
      </c>
      <c r="D568" s="26" t="s">
        <v>685</v>
      </c>
      <c r="E568" s="1"/>
      <c r="F568" s="1"/>
    </row>
    <row r="569" spans="1:6" s="8" customFormat="1" x14ac:dyDescent="0.3">
      <c r="A569" s="23">
        <v>608</v>
      </c>
      <c r="B569" s="24">
        <v>1</v>
      </c>
      <c r="C569" s="25" t="s">
        <v>92</v>
      </c>
      <c r="D569" s="26" t="s">
        <v>733</v>
      </c>
      <c r="E569" s="1"/>
      <c r="F569" s="1"/>
    </row>
    <row r="570" spans="1:6" s="8" customFormat="1" x14ac:dyDescent="0.3">
      <c r="A570" s="23">
        <v>584</v>
      </c>
      <c r="B570" s="24">
        <v>1</v>
      </c>
      <c r="C570" s="25" t="s">
        <v>401</v>
      </c>
      <c r="D570" s="26" t="s">
        <v>143</v>
      </c>
      <c r="E570" s="1"/>
      <c r="F570" s="1"/>
    </row>
    <row r="571" spans="1:6" s="8" customFormat="1" x14ac:dyDescent="0.3">
      <c r="A571" s="23">
        <v>610</v>
      </c>
      <c r="B571" s="24">
        <v>1</v>
      </c>
      <c r="C571" s="25" t="s">
        <v>92</v>
      </c>
      <c r="D571" s="26" t="s">
        <v>141</v>
      </c>
      <c r="E571" s="1"/>
      <c r="F571" s="1"/>
    </row>
    <row r="572" spans="1:6" s="8" customFormat="1" x14ac:dyDescent="0.3">
      <c r="A572" s="23">
        <v>612</v>
      </c>
      <c r="B572" s="24">
        <v>1</v>
      </c>
      <c r="C572" s="25" t="s">
        <v>93</v>
      </c>
      <c r="D572" s="26" t="s">
        <v>142</v>
      </c>
      <c r="E572" s="1"/>
      <c r="F572" s="1"/>
    </row>
    <row r="573" spans="1:6" s="8" customFormat="1" x14ac:dyDescent="0.3">
      <c r="A573" s="23">
        <v>613</v>
      </c>
      <c r="B573" s="24">
        <v>1</v>
      </c>
      <c r="C573" s="25" t="s">
        <v>93</v>
      </c>
      <c r="D573" s="26" t="s">
        <v>552</v>
      </c>
      <c r="E573" s="1"/>
      <c r="F573" s="1"/>
    </row>
    <row r="574" spans="1:6" s="8" customFormat="1" x14ac:dyDescent="0.3">
      <c r="A574" s="23">
        <v>971</v>
      </c>
      <c r="B574" s="24">
        <v>1</v>
      </c>
      <c r="C574" s="25" t="s">
        <v>400</v>
      </c>
      <c r="D574" s="26" t="s">
        <v>575</v>
      </c>
      <c r="E574" s="1"/>
      <c r="F574" s="1"/>
    </row>
    <row r="575" spans="1:6" s="8" customFormat="1" x14ac:dyDescent="0.3">
      <c r="A575" s="23">
        <v>615</v>
      </c>
      <c r="B575" s="24">
        <v>1</v>
      </c>
      <c r="C575" s="25" t="s">
        <v>94</v>
      </c>
      <c r="D575" s="26" t="s">
        <v>597</v>
      </c>
      <c r="E575" s="1"/>
      <c r="F575" s="1"/>
    </row>
    <row r="576" spans="1:6" s="8" customFormat="1" x14ac:dyDescent="0.3">
      <c r="A576" s="23">
        <v>618</v>
      </c>
      <c r="B576" s="24">
        <v>1</v>
      </c>
      <c r="C576" s="25" t="s">
        <v>397</v>
      </c>
      <c r="D576" s="26" t="s">
        <v>754</v>
      </c>
      <c r="E576" s="1"/>
      <c r="F576" s="1"/>
    </row>
    <row r="577" spans="1:6" s="8" customFormat="1" x14ac:dyDescent="0.3">
      <c r="A577" s="23">
        <v>621</v>
      </c>
      <c r="B577" s="24">
        <v>1</v>
      </c>
      <c r="C577" s="25" t="s">
        <v>402</v>
      </c>
      <c r="D577" s="26" t="s">
        <v>755</v>
      </c>
      <c r="E577" s="1"/>
      <c r="F577" s="1"/>
    </row>
    <row r="578" spans="1:6" s="8" customFormat="1" x14ac:dyDescent="0.3">
      <c r="A578" s="34"/>
      <c r="B578" s="24">
        <f>SUM(B568:B577)</f>
        <v>10</v>
      </c>
      <c r="C578" s="24"/>
      <c r="D578" s="24"/>
      <c r="E578" s="1"/>
      <c r="F578" s="1"/>
    </row>
    <row r="579" spans="1:6" s="8" customFormat="1" x14ac:dyDescent="0.3">
      <c r="A579" s="34" t="s">
        <v>88</v>
      </c>
      <c r="B579" s="24">
        <f>+B578+B566</f>
        <v>27</v>
      </c>
      <c r="C579" s="24"/>
      <c r="D579" s="26"/>
      <c r="E579" s="1"/>
      <c r="F579" s="1"/>
    </row>
    <row r="580" spans="1:6" s="2" customFormat="1" ht="18.75" x14ac:dyDescent="0.3">
      <c r="A580" s="17" t="s">
        <v>43</v>
      </c>
      <c r="B580" s="19"/>
      <c r="C580" s="19"/>
      <c r="D580" s="18"/>
      <c r="E580" s="1"/>
      <c r="F580" s="1"/>
    </row>
    <row r="581" spans="1:6" s="2" customFormat="1" ht="12" customHeight="1" x14ac:dyDescent="0.3">
      <c r="A581" s="17" t="s">
        <v>44</v>
      </c>
      <c r="B581" s="19"/>
      <c r="C581" s="19"/>
      <c r="D581" s="18"/>
      <c r="E581" s="1"/>
      <c r="F581" s="1"/>
    </row>
    <row r="582" spans="1:6" s="8" customFormat="1" x14ac:dyDescent="0.3">
      <c r="A582" s="23">
        <v>623</v>
      </c>
      <c r="B582" s="24">
        <v>1</v>
      </c>
      <c r="C582" s="25" t="s">
        <v>91</v>
      </c>
      <c r="D582" s="26" t="s">
        <v>169</v>
      </c>
      <c r="E582" s="1"/>
      <c r="F582" s="1"/>
    </row>
    <row r="583" spans="1:6" s="8" customFormat="1" x14ac:dyDescent="0.3">
      <c r="A583" s="23">
        <v>627</v>
      </c>
      <c r="B583" s="24">
        <v>1</v>
      </c>
      <c r="C583" s="25" t="s">
        <v>91</v>
      </c>
      <c r="D583" s="26" t="s">
        <v>170</v>
      </c>
      <c r="E583" s="1"/>
      <c r="F583" s="1"/>
    </row>
    <row r="584" spans="1:6" s="8" customFormat="1" x14ac:dyDescent="0.3">
      <c r="A584" s="23">
        <v>631</v>
      </c>
      <c r="B584" s="24">
        <v>1</v>
      </c>
      <c r="C584" s="25" t="s">
        <v>91</v>
      </c>
      <c r="D584" s="26" t="s">
        <v>168</v>
      </c>
      <c r="E584" s="1"/>
      <c r="F584" s="1"/>
    </row>
    <row r="585" spans="1:6" s="8" customFormat="1" x14ac:dyDescent="0.3">
      <c r="A585" s="23">
        <v>684</v>
      </c>
      <c r="B585" s="24">
        <v>1</v>
      </c>
      <c r="C585" s="25" t="s">
        <v>91</v>
      </c>
      <c r="D585" s="26" t="s">
        <v>675</v>
      </c>
      <c r="E585" s="1"/>
      <c r="F585" s="1"/>
    </row>
    <row r="586" spans="1:6" s="8" customFormat="1" x14ac:dyDescent="0.3">
      <c r="A586" s="23">
        <v>632</v>
      </c>
      <c r="B586" s="24">
        <v>1</v>
      </c>
      <c r="C586" s="25" t="s">
        <v>91</v>
      </c>
      <c r="D586" s="26" t="s">
        <v>493</v>
      </c>
      <c r="E586" s="1"/>
      <c r="F586" s="1"/>
    </row>
    <row r="587" spans="1:6" s="8" customFormat="1" x14ac:dyDescent="0.3">
      <c r="A587" s="23">
        <v>641</v>
      </c>
      <c r="B587" s="24">
        <v>1</v>
      </c>
      <c r="C587" s="25" t="s">
        <v>94</v>
      </c>
      <c r="D587" s="28" t="s">
        <v>811</v>
      </c>
      <c r="E587" s="1"/>
      <c r="F587" s="1"/>
    </row>
    <row r="588" spans="1:6" s="8" customFormat="1" x14ac:dyDescent="0.3">
      <c r="A588" s="23">
        <v>1013</v>
      </c>
      <c r="B588" s="24">
        <v>1</v>
      </c>
      <c r="C588" s="25" t="s">
        <v>94</v>
      </c>
      <c r="D588" s="26" t="s">
        <v>831</v>
      </c>
      <c r="E588" s="1"/>
      <c r="F588" s="1"/>
    </row>
    <row r="589" spans="1:6" s="8" customFormat="1" x14ac:dyDescent="0.3">
      <c r="A589" s="23">
        <v>1014</v>
      </c>
      <c r="B589" s="24">
        <v>1</v>
      </c>
      <c r="C589" s="25" t="s">
        <v>94</v>
      </c>
      <c r="D589" s="26" t="s">
        <v>833</v>
      </c>
      <c r="E589" s="1"/>
      <c r="F589" s="1"/>
    </row>
    <row r="590" spans="1:6" s="8" customFormat="1" x14ac:dyDescent="0.3">
      <c r="A590" s="23">
        <v>722</v>
      </c>
      <c r="B590" s="24">
        <v>1</v>
      </c>
      <c r="C590" s="25" t="s">
        <v>94</v>
      </c>
      <c r="D590" s="26" t="s">
        <v>842</v>
      </c>
      <c r="E590" s="1"/>
      <c r="F590" s="1"/>
    </row>
    <row r="591" spans="1:6" s="8" customFormat="1" x14ac:dyDescent="0.3">
      <c r="A591" s="23">
        <v>636</v>
      </c>
      <c r="B591" s="24">
        <v>1</v>
      </c>
      <c r="C591" s="25" t="s">
        <v>96</v>
      </c>
      <c r="D591" s="26" t="s">
        <v>505</v>
      </c>
      <c r="E591" s="1"/>
      <c r="F591" s="1"/>
    </row>
    <row r="592" spans="1:6" s="8" customFormat="1" x14ac:dyDescent="0.3">
      <c r="A592" s="23">
        <v>246</v>
      </c>
      <c r="B592" s="24">
        <v>1</v>
      </c>
      <c r="C592" s="25" t="s">
        <v>97</v>
      </c>
      <c r="D592" s="27" t="s">
        <v>785</v>
      </c>
      <c r="E592" s="1"/>
      <c r="F592" s="1"/>
    </row>
    <row r="593" spans="1:6" s="8" customFormat="1" x14ac:dyDescent="0.3">
      <c r="A593" s="23">
        <v>639</v>
      </c>
      <c r="B593" s="24">
        <v>1</v>
      </c>
      <c r="C593" s="25" t="s">
        <v>97</v>
      </c>
      <c r="D593" s="26" t="s">
        <v>178</v>
      </c>
      <c r="E593" s="1"/>
      <c r="F593" s="1"/>
    </row>
    <row r="594" spans="1:6" s="8" customFormat="1" x14ac:dyDescent="0.3">
      <c r="A594" s="23">
        <v>883</v>
      </c>
      <c r="B594" s="24">
        <v>1</v>
      </c>
      <c r="C594" s="25" t="s">
        <v>93</v>
      </c>
      <c r="D594" s="26" t="s">
        <v>611</v>
      </c>
      <c r="E594" s="1"/>
      <c r="F594" s="1"/>
    </row>
    <row r="595" spans="1:6" s="8" customFormat="1" x14ac:dyDescent="0.3">
      <c r="A595" s="23">
        <v>642</v>
      </c>
      <c r="B595" s="24">
        <v>1</v>
      </c>
      <c r="C595" s="25" t="s">
        <v>93</v>
      </c>
      <c r="D595" s="26" t="s">
        <v>638</v>
      </c>
      <c r="E595" s="1"/>
      <c r="F595" s="1"/>
    </row>
    <row r="596" spans="1:6" s="8" customFormat="1" x14ac:dyDescent="0.3">
      <c r="A596" s="23">
        <v>643</v>
      </c>
      <c r="B596" s="24">
        <v>1</v>
      </c>
      <c r="C596" s="25" t="s">
        <v>94</v>
      </c>
      <c r="D596" s="26" t="s">
        <v>639</v>
      </c>
      <c r="E596" s="1"/>
      <c r="F596" s="1"/>
    </row>
    <row r="597" spans="1:6" s="8" customFormat="1" x14ac:dyDescent="0.3">
      <c r="A597" s="23">
        <v>638</v>
      </c>
      <c r="B597" s="24">
        <v>1</v>
      </c>
      <c r="C597" s="25" t="s">
        <v>96</v>
      </c>
      <c r="D597" s="26" t="s">
        <v>655</v>
      </c>
      <c r="E597" s="1"/>
      <c r="F597" s="1"/>
    </row>
    <row r="598" spans="1:6" s="8" customFormat="1" x14ac:dyDescent="0.3">
      <c r="A598" s="23"/>
      <c r="B598" s="24">
        <f>SUM(B582:B597)</f>
        <v>16</v>
      </c>
      <c r="C598" s="24"/>
      <c r="D598" s="24"/>
      <c r="E598" s="1"/>
      <c r="F598" s="1"/>
    </row>
    <row r="599" spans="1:6" s="2" customFormat="1" ht="18.75" x14ac:dyDescent="0.3">
      <c r="A599" s="17" t="s">
        <v>47</v>
      </c>
      <c r="B599" s="22"/>
      <c r="C599" s="22"/>
      <c r="D599" s="21"/>
      <c r="E599" s="1"/>
      <c r="F599" s="1"/>
    </row>
    <row r="600" spans="1:6" s="8" customFormat="1" x14ac:dyDescent="0.3">
      <c r="A600" s="23">
        <v>685</v>
      </c>
      <c r="B600" s="24">
        <v>1</v>
      </c>
      <c r="C600" s="25" t="s">
        <v>91</v>
      </c>
      <c r="D600" s="26" t="s">
        <v>183</v>
      </c>
      <c r="E600" s="1"/>
      <c r="F600" s="1"/>
    </row>
    <row r="601" spans="1:6" s="8" customFormat="1" x14ac:dyDescent="0.3">
      <c r="A601" s="23">
        <v>679</v>
      </c>
      <c r="B601" s="24">
        <v>1</v>
      </c>
      <c r="C601" s="25" t="s">
        <v>96</v>
      </c>
      <c r="D601" s="26" t="s">
        <v>317</v>
      </c>
      <c r="E601" s="1"/>
      <c r="F601" s="1"/>
    </row>
    <row r="602" spans="1:6" s="8" customFormat="1" x14ac:dyDescent="0.3">
      <c r="A602" s="23">
        <v>649</v>
      </c>
      <c r="B602" s="24">
        <v>1</v>
      </c>
      <c r="C602" s="25" t="s">
        <v>96</v>
      </c>
      <c r="D602" s="26" t="s">
        <v>536</v>
      </c>
      <c r="E602" s="1"/>
      <c r="F602" s="1"/>
    </row>
    <row r="603" spans="1:6" s="8" customFormat="1" x14ac:dyDescent="0.3">
      <c r="A603" s="23">
        <v>650</v>
      </c>
      <c r="B603" s="24">
        <v>1</v>
      </c>
      <c r="C603" s="25" t="s">
        <v>91</v>
      </c>
      <c r="D603" s="26" t="s">
        <v>184</v>
      </c>
      <c r="E603" s="1"/>
      <c r="F603" s="1"/>
    </row>
    <row r="604" spans="1:6" s="8" customFormat="1" x14ac:dyDescent="0.3">
      <c r="A604" s="23">
        <v>653</v>
      </c>
      <c r="B604" s="24">
        <v>1</v>
      </c>
      <c r="C604" s="25" t="s">
        <v>91</v>
      </c>
      <c r="D604" s="26" t="s">
        <v>540</v>
      </c>
      <c r="E604" s="1"/>
      <c r="F604" s="1"/>
    </row>
    <row r="605" spans="1:6" s="8" customFormat="1" x14ac:dyDescent="0.3">
      <c r="A605" s="23">
        <v>732</v>
      </c>
      <c r="B605" s="24">
        <v>1</v>
      </c>
      <c r="C605" s="25" t="s">
        <v>93</v>
      </c>
      <c r="D605" s="26" t="s">
        <v>180</v>
      </c>
      <c r="E605" s="1"/>
      <c r="F605" s="1"/>
    </row>
    <row r="606" spans="1:6" s="8" customFormat="1" x14ac:dyDescent="0.3">
      <c r="A606" s="23">
        <v>655</v>
      </c>
      <c r="B606" s="24">
        <v>1</v>
      </c>
      <c r="C606" s="25" t="s">
        <v>97</v>
      </c>
      <c r="D606" s="28" t="s">
        <v>485</v>
      </c>
      <c r="E606" s="1"/>
      <c r="F606" s="1"/>
    </row>
    <row r="607" spans="1:6" s="8" customFormat="1" x14ac:dyDescent="0.3">
      <c r="A607" s="23">
        <v>656</v>
      </c>
      <c r="B607" s="24">
        <v>1</v>
      </c>
      <c r="C607" s="25" t="s">
        <v>94</v>
      </c>
      <c r="D607" s="28" t="s">
        <v>425</v>
      </c>
      <c r="E607" s="1"/>
      <c r="F607" s="1"/>
    </row>
    <row r="608" spans="1:6" s="8" customFormat="1" x14ac:dyDescent="0.3">
      <c r="A608" s="23">
        <v>657</v>
      </c>
      <c r="B608" s="24">
        <v>1</v>
      </c>
      <c r="C608" s="25" t="s">
        <v>93</v>
      </c>
      <c r="D608" s="27" t="s">
        <v>426</v>
      </c>
      <c r="E608" s="1"/>
      <c r="F608" s="1"/>
    </row>
    <row r="609" spans="1:6" s="8" customFormat="1" x14ac:dyDescent="0.3">
      <c r="A609" s="23"/>
      <c r="B609" s="24">
        <f>SUM(B600:B608)</f>
        <v>9</v>
      </c>
      <c r="C609" s="24"/>
      <c r="D609" s="24"/>
      <c r="E609" s="1"/>
      <c r="F609" s="1"/>
    </row>
    <row r="610" spans="1:6" s="2" customFormat="1" ht="18.75" x14ac:dyDescent="0.3">
      <c r="A610" s="17" t="s">
        <v>185</v>
      </c>
      <c r="B610" s="22"/>
      <c r="C610" s="22"/>
      <c r="D610" s="21"/>
      <c r="E610" s="1"/>
      <c r="F610" s="1"/>
    </row>
    <row r="611" spans="1:6" s="8" customFormat="1" x14ac:dyDescent="0.3">
      <c r="A611" s="23">
        <v>661</v>
      </c>
      <c r="B611" s="24">
        <v>1</v>
      </c>
      <c r="C611" s="25" t="s">
        <v>91</v>
      </c>
      <c r="D611" s="26" t="s">
        <v>668</v>
      </c>
      <c r="E611" s="1"/>
      <c r="F611" s="1"/>
    </row>
    <row r="612" spans="1:6" s="8" customFormat="1" x14ac:dyDescent="0.3">
      <c r="A612" s="23">
        <v>662</v>
      </c>
      <c r="B612" s="24">
        <v>1</v>
      </c>
      <c r="C612" s="25" t="s">
        <v>91</v>
      </c>
      <c r="D612" s="26" t="s">
        <v>188</v>
      </c>
      <c r="E612" s="1"/>
      <c r="F612" s="1"/>
    </row>
    <row r="613" spans="1:6" s="8" customFormat="1" x14ac:dyDescent="0.3">
      <c r="A613" s="23">
        <v>931</v>
      </c>
      <c r="B613" s="24">
        <v>1</v>
      </c>
      <c r="C613" s="25" t="s">
        <v>91</v>
      </c>
      <c r="D613" s="26" t="s">
        <v>705</v>
      </c>
      <c r="E613" s="1"/>
      <c r="F613" s="1"/>
    </row>
    <row r="614" spans="1:6" s="8" customFormat="1" x14ac:dyDescent="0.3">
      <c r="A614" s="23">
        <v>932</v>
      </c>
      <c r="B614" s="24">
        <v>1</v>
      </c>
      <c r="C614" s="25" t="s">
        <v>91</v>
      </c>
      <c r="D614" s="26" t="s">
        <v>719</v>
      </c>
      <c r="E614" s="1"/>
      <c r="F614" s="1"/>
    </row>
    <row r="615" spans="1:6" s="8" customFormat="1" x14ac:dyDescent="0.3">
      <c r="A615" s="23">
        <v>665</v>
      </c>
      <c r="B615" s="24">
        <v>1</v>
      </c>
      <c r="C615" s="25" t="s">
        <v>91</v>
      </c>
      <c r="D615" s="26" t="s">
        <v>181</v>
      </c>
      <c r="E615" s="1"/>
      <c r="F615" s="1"/>
    </row>
    <row r="616" spans="1:6" s="8" customFormat="1" x14ac:dyDescent="0.3">
      <c r="A616" s="23">
        <v>690</v>
      </c>
      <c r="B616" s="24">
        <v>1</v>
      </c>
      <c r="C616" s="25" t="s">
        <v>91</v>
      </c>
      <c r="D616" s="26" t="s">
        <v>204</v>
      </c>
      <c r="E616" s="1"/>
      <c r="F616" s="1"/>
    </row>
    <row r="617" spans="1:6" s="8" customFormat="1" x14ac:dyDescent="0.3">
      <c r="A617" s="23">
        <v>678</v>
      </c>
      <c r="B617" s="24">
        <v>1</v>
      </c>
      <c r="C617" s="25" t="s">
        <v>91</v>
      </c>
      <c r="D617" s="26" t="s">
        <v>205</v>
      </c>
      <c r="E617" s="1"/>
      <c r="F617" s="1"/>
    </row>
    <row r="618" spans="1:6" s="8" customFormat="1" x14ac:dyDescent="0.3">
      <c r="A618" s="23">
        <v>751</v>
      </c>
      <c r="B618" s="24">
        <v>1</v>
      </c>
      <c r="C618" s="25" t="s">
        <v>96</v>
      </c>
      <c r="D618" s="26" t="s">
        <v>236</v>
      </c>
      <c r="E618" s="1"/>
      <c r="F618" s="1"/>
    </row>
    <row r="619" spans="1:6" s="8" customFormat="1" x14ac:dyDescent="0.3">
      <c r="A619" s="23">
        <v>628</v>
      </c>
      <c r="B619" s="24">
        <v>1</v>
      </c>
      <c r="C619" s="25" t="s">
        <v>91</v>
      </c>
      <c r="D619" s="26" t="s">
        <v>374</v>
      </c>
      <c r="E619" s="1"/>
      <c r="F619" s="1"/>
    </row>
    <row r="620" spans="1:6" s="8" customFormat="1" x14ac:dyDescent="0.3">
      <c r="A620" s="23">
        <v>968</v>
      </c>
      <c r="B620" s="24">
        <v>1</v>
      </c>
      <c r="C620" s="25" t="s">
        <v>93</v>
      </c>
      <c r="D620" s="26" t="s">
        <v>572</v>
      </c>
      <c r="E620" s="1"/>
      <c r="F620" s="1"/>
    </row>
    <row r="621" spans="1:6" s="8" customFormat="1" x14ac:dyDescent="0.3">
      <c r="A621" s="23">
        <v>671</v>
      </c>
      <c r="B621" s="24">
        <v>1</v>
      </c>
      <c r="C621" s="25" t="s">
        <v>97</v>
      </c>
      <c r="D621" s="26" t="s">
        <v>465</v>
      </c>
      <c r="E621" s="1"/>
      <c r="F621" s="1"/>
    </row>
    <row r="622" spans="1:6" s="8" customFormat="1" x14ac:dyDescent="0.3">
      <c r="A622" s="23">
        <v>672</v>
      </c>
      <c r="B622" s="24">
        <v>1</v>
      </c>
      <c r="C622" s="25" t="s">
        <v>94</v>
      </c>
      <c r="D622" s="26" t="s">
        <v>182</v>
      </c>
      <c r="E622" s="1"/>
      <c r="F622" s="1"/>
    </row>
    <row r="623" spans="1:6" s="8" customFormat="1" x14ac:dyDescent="0.3">
      <c r="A623" s="23">
        <v>673</v>
      </c>
      <c r="B623" s="24">
        <v>1</v>
      </c>
      <c r="C623" s="25" t="s">
        <v>93</v>
      </c>
      <c r="D623" s="26" t="s">
        <v>577</v>
      </c>
      <c r="E623" s="1"/>
      <c r="F623" s="1"/>
    </row>
    <row r="624" spans="1:6" s="8" customFormat="1" x14ac:dyDescent="0.3">
      <c r="A624" s="23"/>
      <c r="B624" s="24">
        <f>SUM(B611:B623)</f>
        <v>13</v>
      </c>
      <c r="C624" s="24"/>
      <c r="D624" s="24"/>
      <c r="E624" s="1"/>
      <c r="F624" s="1"/>
    </row>
    <row r="625" spans="1:6" s="2" customFormat="1" ht="18.75" x14ac:dyDescent="0.3">
      <c r="A625" s="17" t="s">
        <v>206</v>
      </c>
      <c r="B625" s="19"/>
      <c r="C625" s="19"/>
      <c r="D625" s="18"/>
      <c r="E625" s="1"/>
      <c r="F625" s="1"/>
    </row>
    <row r="626" spans="1:6" s="8" customFormat="1" x14ac:dyDescent="0.3">
      <c r="A626" s="23">
        <v>682</v>
      </c>
      <c r="B626" s="24">
        <v>1</v>
      </c>
      <c r="C626" s="25" t="s">
        <v>94</v>
      </c>
      <c r="D626" s="26" t="s">
        <v>207</v>
      </c>
      <c r="E626" s="1"/>
      <c r="F626" s="1"/>
    </row>
    <row r="627" spans="1:6" s="8" customFormat="1" x14ac:dyDescent="0.3">
      <c r="A627" s="23">
        <v>573</v>
      </c>
      <c r="B627" s="24">
        <v>1</v>
      </c>
      <c r="C627" s="25" t="s">
        <v>93</v>
      </c>
      <c r="D627" s="26" t="s">
        <v>602</v>
      </c>
      <c r="E627" s="1"/>
      <c r="F627" s="1"/>
    </row>
    <row r="628" spans="1:6" s="8" customFormat="1" x14ac:dyDescent="0.3">
      <c r="A628" s="34"/>
      <c r="B628" s="24">
        <f>SUM(B626:B627)</f>
        <v>2</v>
      </c>
      <c r="C628" s="24"/>
      <c r="D628" s="24"/>
      <c r="E628" s="1"/>
      <c r="F628" s="1"/>
    </row>
    <row r="629" spans="1:6" s="2" customFormat="1" ht="18.75" x14ac:dyDescent="0.3">
      <c r="A629" s="17" t="s">
        <v>48</v>
      </c>
      <c r="B629" s="19"/>
      <c r="C629" s="19"/>
      <c r="D629" s="18"/>
      <c r="E629" s="1"/>
      <c r="F629" s="1"/>
    </row>
    <row r="630" spans="1:6" s="8" customFormat="1" x14ac:dyDescent="0.3">
      <c r="A630" s="23">
        <v>688</v>
      </c>
      <c r="B630" s="24">
        <v>1</v>
      </c>
      <c r="C630" s="25" t="s">
        <v>91</v>
      </c>
      <c r="D630" s="26" t="s">
        <v>208</v>
      </c>
      <c r="E630" s="1"/>
      <c r="F630" s="1"/>
    </row>
    <row r="631" spans="1:6" s="8" customFormat="1" x14ac:dyDescent="0.3">
      <c r="A631" s="23">
        <v>700</v>
      </c>
      <c r="B631" s="24">
        <v>1</v>
      </c>
      <c r="C631" s="25" t="s">
        <v>97</v>
      </c>
      <c r="D631" s="26" t="s">
        <v>865</v>
      </c>
      <c r="E631" s="1"/>
      <c r="F631" s="1"/>
    </row>
    <row r="632" spans="1:6" s="8" customFormat="1" x14ac:dyDescent="0.3">
      <c r="A632" s="23">
        <v>691</v>
      </c>
      <c r="B632" s="24">
        <v>1</v>
      </c>
      <c r="C632" s="25" t="s">
        <v>91</v>
      </c>
      <c r="D632" s="26" t="s">
        <v>447</v>
      </c>
      <c r="E632" s="1"/>
      <c r="F632" s="1"/>
    </row>
    <row r="633" spans="1:6" s="8" customFormat="1" x14ac:dyDescent="0.3">
      <c r="A633" s="23">
        <v>693</v>
      </c>
      <c r="B633" s="24">
        <v>1</v>
      </c>
      <c r="C633" s="25" t="s">
        <v>91</v>
      </c>
      <c r="D633" s="26" t="s">
        <v>209</v>
      </c>
      <c r="E633" s="1"/>
      <c r="F633" s="1"/>
    </row>
    <row r="634" spans="1:6" s="8" customFormat="1" x14ac:dyDescent="0.3">
      <c r="A634" s="23">
        <v>475</v>
      </c>
      <c r="B634" s="24">
        <v>1</v>
      </c>
      <c r="C634" s="25" t="s">
        <v>94</v>
      </c>
      <c r="D634" s="28" t="s">
        <v>867</v>
      </c>
      <c r="E634" s="1"/>
      <c r="F634" s="1"/>
    </row>
    <row r="635" spans="1:6" s="8" customFormat="1" x14ac:dyDescent="0.3">
      <c r="A635" s="23">
        <v>689</v>
      </c>
      <c r="B635" s="24">
        <v>1</v>
      </c>
      <c r="C635" s="25" t="s">
        <v>91</v>
      </c>
      <c r="D635" s="26" t="s">
        <v>375</v>
      </c>
      <c r="E635" s="1"/>
      <c r="F635" s="1"/>
    </row>
    <row r="636" spans="1:6" s="8" customFormat="1" x14ac:dyDescent="0.3">
      <c r="A636" s="23">
        <v>335</v>
      </c>
      <c r="B636" s="24">
        <v>1</v>
      </c>
      <c r="C636" s="25" t="s">
        <v>93</v>
      </c>
      <c r="D636" s="26" t="s">
        <v>337</v>
      </c>
      <c r="E636" s="1"/>
      <c r="F636" s="1"/>
    </row>
    <row r="637" spans="1:6" s="8" customFormat="1" x14ac:dyDescent="0.3">
      <c r="A637" s="23">
        <v>900</v>
      </c>
      <c r="B637" s="24">
        <v>1</v>
      </c>
      <c r="C637" s="25" t="s">
        <v>93</v>
      </c>
      <c r="D637" s="26" t="s">
        <v>570</v>
      </c>
      <c r="E637" s="1"/>
      <c r="F637" s="1"/>
    </row>
    <row r="638" spans="1:6" s="8" customFormat="1" x14ac:dyDescent="0.3">
      <c r="A638" s="23">
        <v>212</v>
      </c>
      <c r="B638" s="24">
        <v>1</v>
      </c>
      <c r="C638" s="25" t="s">
        <v>97</v>
      </c>
      <c r="D638" s="38" t="s">
        <v>804</v>
      </c>
      <c r="E638" s="1"/>
      <c r="F638" s="1"/>
    </row>
    <row r="639" spans="1:6" s="8" customFormat="1" x14ac:dyDescent="0.3">
      <c r="A639" s="23">
        <v>694</v>
      </c>
      <c r="B639" s="24">
        <v>1</v>
      </c>
      <c r="C639" s="25" t="s">
        <v>96</v>
      </c>
      <c r="D639" s="26" t="s">
        <v>480</v>
      </c>
      <c r="E639" s="1"/>
      <c r="F639" s="1"/>
    </row>
    <row r="640" spans="1:6" s="8" customFormat="1" x14ac:dyDescent="0.3">
      <c r="A640" s="23">
        <v>697</v>
      </c>
      <c r="B640" s="24">
        <v>1</v>
      </c>
      <c r="C640" s="25" t="s">
        <v>96</v>
      </c>
      <c r="D640" s="26" t="s">
        <v>173</v>
      </c>
      <c r="E640" s="1"/>
      <c r="F640" s="1"/>
    </row>
    <row r="641" spans="1:6" s="8" customFormat="1" x14ac:dyDescent="0.3">
      <c r="A641" s="23">
        <v>702</v>
      </c>
      <c r="B641" s="24">
        <v>1</v>
      </c>
      <c r="C641" s="25" t="s">
        <v>94</v>
      </c>
      <c r="D641" s="26" t="s">
        <v>583</v>
      </c>
      <c r="E641" s="1"/>
      <c r="F641" s="1"/>
    </row>
    <row r="642" spans="1:6" s="8" customFormat="1" x14ac:dyDescent="0.3">
      <c r="A642" s="23">
        <v>703</v>
      </c>
      <c r="B642" s="24">
        <v>1</v>
      </c>
      <c r="C642" s="25" t="s">
        <v>94</v>
      </c>
      <c r="D642" s="26" t="s">
        <v>336</v>
      </c>
      <c r="E642" s="1"/>
      <c r="F642" s="1"/>
    </row>
    <row r="643" spans="1:6" s="8" customFormat="1" x14ac:dyDescent="0.3">
      <c r="A643" s="23">
        <v>705</v>
      </c>
      <c r="B643" s="24">
        <v>1</v>
      </c>
      <c r="C643" s="25" t="s">
        <v>94</v>
      </c>
      <c r="D643" s="27" t="s">
        <v>866</v>
      </c>
      <c r="E643" s="1"/>
      <c r="F643" s="1"/>
    </row>
    <row r="644" spans="1:6" s="8" customFormat="1" x14ac:dyDescent="0.3">
      <c r="A644" s="23"/>
      <c r="B644" s="24">
        <f>SUM(B630:B643)</f>
        <v>14</v>
      </c>
      <c r="C644" s="24"/>
      <c r="D644" s="24"/>
      <c r="E644" s="1"/>
      <c r="F644" s="1"/>
    </row>
    <row r="645" spans="1:6" s="2" customFormat="1" ht="18.75" x14ac:dyDescent="0.3">
      <c r="A645" s="17" t="s">
        <v>49</v>
      </c>
      <c r="B645" s="22"/>
      <c r="C645" s="22"/>
      <c r="D645" s="21"/>
      <c r="E645" s="1"/>
      <c r="F645" s="1"/>
    </row>
    <row r="646" spans="1:6" s="8" customFormat="1" x14ac:dyDescent="0.3">
      <c r="A646" s="23">
        <v>708</v>
      </c>
      <c r="B646" s="24">
        <v>1</v>
      </c>
      <c r="C646" s="25" t="s">
        <v>91</v>
      </c>
      <c r="D646" s="26" t="s">
        <v>717</v>
      </c>
      <c r="E646" s="1"/>
      <c r="F646" s="1"/>
    </row>
    <row r="647" spans="1:6" s="8" customFormat="1" x14ac:dyDescent="0.3">
      <c r="A647" s="23">
        <v>100</v>
      </c>
      <c r="B647" s="24">
        <v>1</v>
      </c>
      <c r="C647" s="25" t="s">
        <v>91</v>
      </c>
      <c r="D647" s="26" t="s">
        <v>521</v>
      </c>
      <c r="E647" s="1"/>
      <c r="F647" s="1"/>
    </row>
    <row r="648" spans="1:6" s="8" customFormat="1" x14ac:dyDescent="0.3">
      <c r="A648" s="23">
        <v>961</v>
      </c>
      <c r="B648" s="36">
        <v>1</v>
      </c>
      <c r="C648" s="37" t="s">
        <v>93</v>
      </c>
      <c r="D648" s="26" t="s">
        <v>179</v>
      </c>
      <c r="E648" s="1"/>
      <c r="F648" s="1"/>
    </row>
    <row r="649" spans="1:6" s="8" customFormat="1" x14ac:dyDescent="0.3">
      <c r="A649" s="23">
        <v>958</v>
      </c>
      <c r="B649" s="24">
        <v>1</v>
      </c>
      <c r="C649" s="25" t="s">
        <v>93</v>
      </c>
      <c r="D649" s="26" t="s">
        <v>458</v>
      </c>
      <c r="E649" s="1"/>
      <c r="F649" s="1"/>
    </row>
    <row r="650" spans="1:6" s="8" customFormat="1" x14ac:dyDescent="0.3">
      <c r="A650" s="23">
        <v>715</v>
      </c>
      <c r="B650" s="24">
        <v>1</v>
      </c>
      <c r="C650" s="25" t="s">
        <v>94</v>
      </c>
      <c r="D650" s="26" t="s">
        <v>590</v>
      </c>
      <c r="E650" s="1"/>
      <c r="F650" s="1"/>
    </row>
    <row r="651" spans="1:6" s="8" customFormat="1" x14ac:dyDescent="0.3">
      <c r="A651" s="23">
        <v>716</v>
      </c>
      <c r="B651" s="24">
        <v>1</v>
      </c>
      <c r="C651" s="25" t="s">
        <v>94</v>
      </c>
      <c r="D651" s="26" t="s">
        <v>623</v>
      </c>
      <c r="E651" s="1"/>
      <c r="F651" s="1"/>
    </row>
    <row r="652" spans="1:6" s="8" customFormat="1" x14ac:dyDescent="0.3">
      <c r="A652" s="23">
        <v>718</v>
      </c>
      <c r="B652" s="24">
        <v>1</v>
      </c>
      <c r="C652" s="25" t="s">
        <v>94</v>
      </c>
      <c r="D652" s="26" t="s">
        <v>593</v>
      </c>
      <c r="E652" s="1"/>
      <c r="F652" s="1"/>
    </row>
    <row r="653" spans="1:6" s="8" customFormat="1" x14ac:dyDescent="0.3">
      <c r="A653" s="34"/>
      <c r="B653" s="24">
        <f>SUM(B646:B652)</f>
        <v>7</v>
      </c>
      <c r="C653" s="24"/>
      <c r="D653" s="24"/>
      <c r="E653" s="1"/>
      <c r="F653" s="1"/>
    </row>
    <row r="654" spans="1:6" s="2" customFormat="1" ht="18.75" x14ac:dyDescent="0.3">
      <c r="A654" s="17" t="s">
        <v>186</v>
      </c>
      <c r="B654" s="22"/>
      <c r="C654" s="22"/>
      <c r="D654" s="21"/>
      <c r="E654" s="1"/>
      <c r="F654" s="1"/>
    </row>
    <row r="655" spans="1:6" s="8" customFormat="1" x14ac:dyDescent="0.3">
      <c r="A655" s="23">
        <v>719</v>
      </c>
      <c r="B655" s="24">
        <v>1</v>
      </c>
      <c r="C655" s="25" t="s">
        <v>94</v>
      </c>
      <c r="D655" s="26" t="s">
        <v>808</v>
      </c>
      <c r="E655" s="1"/>
      <c r="F655" s="1"/>
    </row>
    <row r="656" spans="1:6" s="8" customFormat="1" x14ac:dyDescent="0.3">
      <c r="A656" s="23">
        <v>40</v>
      </c>
      <c r="B656" s="24">
        <v>1</v>
      </c>
      <c r="C656" s="25" t="s">
        <v>94</v>
      </c>
      <c r="D656" s="26" t="s">
        <v>784</v>
      </c>
      <c r="E656" s="1"/>
      <c r="F656" s="1"/>
    </row>
    <row r="657" spans="1:6" s="8" customFormat="1" x14ac:dyDescent="0.3">
      <c r="A657" s="23">
        <v>720</v>
      </c>
      <c r="B657" s="24">
        <v>1</v>
      </c>
      <c r="C657" s="25" t="s">
        <v>94</v>
      </c>
      <c r="D657" s="26" t="s">
        <v>408</v>
      </c>
      <c r="E657" s="1"/>
      <c r="F657" s="1"/>
    </row>
    <row r="658" spans="1:6" s="8" customFormat="1" x14ac:dyDescent="0.3">
      <c r="A658" s="23">
        <v>721</v>
      </c>
      <c r="B658" s="24">
        <v>1</v>
      </c>
      <c r="C658" s="25" t="s">
        <v>94</v>
      </c>
      <c r="D658" s="26" t="s">
        <v>409</v>
      </c>
      <c r="E658" s="1"/>
      <c r="F658" s="1"/>
    </row>
    <row r="659" spans="1:6" s="8" customFormat="1" x14ac:dyDescent="0.3">
      <c r="A659" s="23">
        <v>669</v>
      </c>
      <c r="B659" s="24">
        <v>1</v>
      </c>
      <c r="C659" s="25" t="s">
        <v>93</v>
      </c>
      <c r="D659" s="26" t="s">
        <v>410</v>
      </c>
      <c r="E659" s="1"/>
      <c r="F659" s="1"/>
    </row>
    <row r="660" spans="1:6" s="8" customFormat="1" x14ac:dyDescent="0.3">
      <c r="A660" s="23">
        <v>723</v>
      </c>
      <c r="B660" s="24">
        <v>1</v>
      </c>
      <c r="C660" s="25" t="s">
        <v>94</v>
      </c>
      <c r="D660" s="26" t="s">
        <v>648</v>
      </c>
      <c r="E660" s="1"/>
      <c r="F660" s="1"/>
    </row>
    <row r="661" spans="1:6" s="8" customFormat="1" x14ac:dyDescent="0.3">
      <c r="A661" s="23"/>
      <c r="B661" s="24">
        <f>SUM(B655:B660)</f>
        <v>6</v>
      </c>
      <c r="C661" s="24"/>
      <c r="D661" s="24"/>
      <c r="E661" s="1"/>
      <c r="F661" s="1"/>
    </row>
    <row r="662" spans="1:6" s="8" customFormat="1" x14ac:dyDescent="0.3">
      <c r="A662" s="34" t="s">
        <v>88</v>
      </c>
      <c r="B662" s="24">
        <f>+B661+B653+B644+B628+B624+B609+B598</f>
        <v>67</v>
      </c>
      <c r="C662" s="24"/>
      <c r="D662" s="26"/>
      <c r="E662" s="1"/>
      <c r="F662" s="1"/>
    </row>
    <row r="663" spans="1:6" s="2" customFormat="1" ht="18.75" x14ac:dyDescent="0.3">
      <c r="A663" s="17" t="s">
        <v>50</v>
      </c>
      <c r="B663" s="19"/>
      <c r="C663" s="19"/>
      <c r="D663" s="18"/>
      <c r="E663" s="1"/>
      <c r="F663" s="1"/>
    </row>
    <row r="664" spans="1:6" s="2" customFormat="1" ht="18.75" x14ac:dyDescent="0.3">
      <c r="A664" s="17" t="s">
        <v>25</v>
      </c>
      <c r="B664" s="19"/>
      <c r="C664" s="19"/>
      <c r="D664" s="18"/>
      <c r="E664" s="1"/>
      <c r="F664" s="1"/>
    </row>
    <row r="665" spans="1:6" s="8" customFormat="1" x14ac:dyDescent="0.3">
      <c r="A665" s="23">
        <v>724</v>
      </c>
      <c r="B665" s="24">
        <v>1</v>
      </c>
      <c r="C665" s="25" t="s">
        <v>91</v>
      </c>
      <c r="D665" s="26" t="s">
        <v>210</v>
      </c>
      <c r="E665" s="1"/>
      <c r="F665" s="1"/>
    </row>
    <row r="666" spans="1:6" s="8" customFormat="1" x14ac:dyDescent="0.3">
      <c r="A666" s="23">
        <v>725</v>
      </c>
      <c r="B666" s="24">
        <v>1</v>
      </c>
      <c r="C666" s="25" t="s">
        <v>91</v>
      </c>
      <c r="D666" s="26" t="s">
        <v>706</v>
      </c>
      <c r="E666" s="1"/>
      <c r="F666" s="1"/>
    </row>
    <row r="667" spans="1:6" s="8" customFormat="1" x14ac:dyDescent="0.3">
      <c r="A667" s="23">
        <v>726</v>
      </c>
      <c r="B667" s="24">
        <v>1</v>
      </c>
      <c r="C667" s="25" t="s">
        <v>91</v>
      </c>
      <c r="D667" s="26" t="s">
        <v>211</v>
      </c>
      <c r="E667" s="1"/>
      <c r="F667" s="1"/>
    </row>
    <row r="668" spans="1:6" s="8" customFormat="1" x14ac:dyDescent="0.3">
      <c r="A668" s="23">
        <v>756</v>
      </c>
      <c r="B668" s="24">
        <v>1</v>
      </c>
      <c r="C668" s="25" t="s">
        <v>91</v>
      </c>
      <c r="D668" s="26" t="s">
        <v>756</v>
      </c>
      <c r="E668" s="1"/>
      <c r="F668" s="1"/>
    </row>
    <row r="669" spans="1:6" s="8" customFormat="1" x14ac:dyDescent="0.3">
      <c r="A669" s="23">
        <v>927</v>
      </c>
      <c r="B669" s="24">
        <v>1</v>
      </c>
      <c r="C669" s="25" t="s">
        <v>91</v>
      </c>
      <c r="D669" s="26" t="s">
        <v>715</v>
      </c>
      <c r="E669" s="1"/>
      <c r="F669" s="1"/>
    </row>
    <row r="670" spans="1:6" s="8" customFormat="1" x14ac:dyDescent="0.3">
      <c r="A670" s="23">
        <v>934</v>
      </c>
      <c r="B670" s="24">
        <v>1</v>
      </c>
      <c r="C670" s="25" t="s">
        <v>91</v>
      </c>
      <c r="D670" s="26" t="s">
        <v>212</v>
      </c>
      <c r="E670" s="1"/>
      <c r="F670" s="1"/>
    </row>
    <row r="671" spans="1:6" s="8" customFormat="1" x14ac:dyDescent="0.3">
      <c r="A671" s="29">
        <v>752</v>
      </c>
      <c r="B671" s="24">
        <v>1</v>
      </c>
      <c r="C671" s="25" t="s">
        <v>93</v>
      </c>
      <c r="D671" s="26" t="s">
        <v>361</v>
      </c>
      <c r="E671" s="1"/>
      <c r="F671" s="1"/>
    </row>
    <row r="672" spans="1:6" s="8" customFormat="1" x14ac:dyDescent="0.3">
      <c r="A672" s="23">
        <v>955</v>
      </c>
      <c r="B672" s="24">
        <v>1</v>
      </c>
      <c r="C672" s="25" t="s">
        <v>92</v>
      </c>
      <c r="D672" s="26" t="s">
        <v>548</v>
      </c>
      <c r="E672" s="1"/>
      <c r="F672" s="1"/>
    </row>
    <row r="673" spans="1:6" s="8" customFormat="1" x14ac:dyDescent="0.3">
      <c r="A673" s="23">
        <v>763</v>
      </c>
      <c r="B673" s="24">
        <v>1</v>
      </c>
      <c r="C673" s="25" t="s">
        <v>400</v>
      </c>
      <c r="D673" s="26" t="s">
        <v>574</v>
      </c>
      <c r="E673" s="1"/>
      <c r="F673" s="1"/>
    </row>
    <row r="674" spans="1:6" s="8" customFormat="1" x14ac:dyDescent="0.3">
      <c r="A674" s="23">
        <v>728</v>
      </c>
      <c r="B674" s="24">
        <v>1</v>
      </c>
      <c r="C674" s="25" t="s">
        <v>96</v>
      </c>
      <c r="D674" s="26" t="s">
        <v>364</v>
      </c>
      <c r="E674" s="1"/>
      <c r="F674" s="1"/>
    </row>
    <row r="675" spans="1:6" s="8" customFormat="1" x14ac:dyDescent="0.3">
      <c r="A675" s="23">
        <v>564</v>
      </c>
      <c r="B675" s="24">
        <v>1</v>
      </c>
      <c r="C675" s="25" t="s">
        <v>93</v>
      </c>
      <c r="D675" s="26" t="s">
        <v>365</v>
      </c>
      <c r="E675" s="1"/>
      <c r="F675" s="1"/>
    </row>
    <row r="676" spans="1:6" s="8" customFormat="1" x14ac:dyDescent="0.3">
      <c r="A676" s="23">
        <v>733</v>
      </c>
      <c r="B676" s="24">
        <v>1</v>
      </c>
      <c r="C676" s="25" t="s">
        <v>94</v>
      </c>
      <c r="D676" s="26" t="s">
        <v>213</v>
      </c>
      <c r="E676" s="1"/>
      <c r="F676" s="1"/>
    </row>
    <row r="677" spans="1:6" s="8" customFormat="1" x14ac:dyDescent="0.3">
      <c r="A677" s="23">
        <v>858</v>
      </c>
      <c r="B677" s="24">
        <v>1</v>
      </c>
      <c r="C677" s="25" t="s">
        <v>96</v>
      </c>
      <c r="D677" s="26" t="s">
        <v>366</v>
      </c>
      <c r="E677" s="1"/>
      <c r="F677" s="1"/>
    </row>
    <row r="678" spans="1:6" s="8" customFormat="1" x14ac:dyDescent="0.3">
      <c r="A678" s="23">
        <v>750</v>
      </c>
      <c r="B678" s="24">
        <v>1</v>
      </c>
      <c r="C678" s="25" t="s">
        <v>96</v>
      </c>
      <c r="D678" s="26" t="s">
        <v>584</v>
      </c>
      <c r="E678" s="1"/>
      <c r="F678" s="1"/>
    </row>
    <row r="679" spans="1:6" s="8" customFormat="1" x14ac:dyDescent="0.3">
      <c r="A679" s="23">
        <v>517</v>
      </c>
      <c r="B679" s="24">
        <v>1</v>
      </c>
      <c r="C679" s="25" t="s">
        <v>400</v>
      </c>
      <c r="D679" s="26" t="s">
        <v>660</v>
      </c>
      <c r="E679" s="1"/>
      <c r="F679" s="1"/>
    </row>
    <row r="680" spans="1:6" s="8" customFormat="1" x14ac:dyDescent="0.3">
      <c r="A680" s="34"/>
      <c r="B680" s="24">
        <f>SUM(B665:B679)</f>
        <v>15</v>
      </c>
      <c r="C680" s="24"/>
      <c r="D680" s="24"/>
      <c r="E680" s="1"/>
      <c r="F680" s="1"/>
    </row>
    <row r="681" spans="1:6" s="2" customFormat="1" ht="18.75" x14ac:dyDescent="0.3">
      <c r="A681" s="17" t="s">
        <v>51</v>
      </c>
      <c r="B681" s="22"/>
      <c r="C681" s="22"/>
      <c r="D681" s="21"/>
      <c r="E681" s="1"/>
      <c r="F681" s="1"/>
    </row>
    <row r="682" spans="1:6" s="8" customFormat="1" x14ac:dyDescent="0.3">
      <c r="A682" s="23">
        <v>748</v>
      </c>
      <c r="B682" s="24">
        <v>1</v>
      </c>
      <c r="C682" s="25" t="s">
        <v>96</v>
      </c>
      <c r="D682" s="26" t="s">
        <v>492</v>
      </c>
      <c r="E682" s="1"/>
      <c r="F682" s="1"/>
    </row>
    <row r="683" spans="1:6" s="8" customFormat="1" x14ac:dyDescent="0.3">
      <c r="A683" s="23">
        <v>964</v>
      </c>
      <c r="B683" s="24">
        <v>1</v>
      </c>
      <c r="C683" s="25" t="s">
        <v>93</v>
      </c>
      <c r="D683" s="26" t="s">
        <v>304</v>
      </c>
      <c r="E683" s="1"/>
      <c r="F683" s="1"/>
    </row>
    <row r="684" spans="1:6" s="8" customFormat="1" x14ac:dyDescent="0.3">
      <c r="A684" s="23">
        <v>963</v>
      </c>
      <c r="B684" s="24">
        <v>1</v>
      </c>
      <c r="C684" s="25" t="s">
        <v>93</v>
      </c>
      <c r="D684" s="26" t="s">
        <v>367</v>
      </c>
      <c r="E684" s="1"/>
      <c r="F684" s="1"/>
    </row>
    <row r="685" spans="1:6" s="8" customFormat="1" x14ac:dyDescent="0.3">
      <c r="A685" s="23">
        <v>570</v>
      </c>
      <c r="B685" s="24">
        <v>1</v>
      </c>
      <c r="C685" s="25" t="s">
        <v>91</v>
      </c>
      <c r="D685" s="26" t="s">
        <v>518</v>
      </c>
      <c r="E685" s="1"/>
      <c r="F685" s="1"/>
    </row>
    <row r="686" spans="1:6" s="8" customFormat="1" x14ac:dyDescent="0.3">
      <c r="A686" s="23">
        <v>738</v>
      </c>
      <c r="B686" s="24">
        <v>1</v>
      </c>
      <c r="C686" s="25" t="s">
        <v>91</v>
      </c>
      <c r="D686" s="26" t="s">
        <v>216</v>
      </c>
      <c r="E686" s="1"/>
      <c r="F686" s="1"/>
    </row>
    <row r="687" spans="1:6" s="8" customFormat="1" x14ac:dyDescent="0.3">
      <c r="A687" s="23">
        <v>740</v>
      </c>
      <c r="B687" s="24">
        <v>1</v>
      </c>
      <c r="C687" s="25" t="s">
        <v>91</v>
      </c>
      <c r="D687" s="26" t="s">
        <v>214</v>
      </c>
      <c r="E687" s="1"/>
      <c r="F687" s="1"/>
    </row>
    <row r="688" spans="1:6" s="8" customFormat="1" x14ac:dyDescent="0.3">
      <c r="A688" s="23">
        <v>741</v>
      </c>
      <c r="B688" s="24">
        <v>1</v>
      </c>
      <c r="C688" s="25" t="s">
        <v>91</v>
      </c>
      <c r="D688" s="26" t="s">
        <v>215</v>
      </c>
      <c r="E688" s="1"/>
      <c r="F688" s="1"/>
    </row>
    <row r="689" spans="1:6" s="8" customFormat="1" x14ac:dyDescent="0.3">
      <c r="A689" s="23">
        <v>742</v>
      </c>
      <c r="B689" s="24">
        <v>1</v>
      </c>
      <c r="C689" s="25" t="s">
        <v>91</v>
      </c>
      <c r="D689" s="26" t="s">
        <v>431</v>
      </c>
      <c r="E689" s="1"/>
      <c r="F689" s="1"/>
    </row>
    <row r="690" spans="1:6" s="8" customFormat="1" x14ac:dyDescent="0.3">
      <c r="A690" s="23">
        <v>743</v>
      </c>
      <c r="B690" s="24">
        <v>1</v>
      </c>
      <c r="C690" s="25" t="s">
        <v>91</v>
      </c>
      <c r="D690" s="26" t="s">
        <v>694</v>
      </c>
      <c r="E690" s="1"/>
      <c r="F690" s="1"/>
    </row>
    <row r="691" spans="1:6" s="8" customFormat="1" x14ac:dyDescent="0.3">
      <c r="A691" s="23">
        <v>746</v>
      </c>
      <c r="B691" s="24">
        <v>1</v>
      </c>
      <c r="C691" s="25" t="s">
        <v>91</v>
      </c>
      <c r="D691" s="26" t="s">
        <v>450</v>
      </c>
      <c r="E691" s="1"/>
      <c r="F691" s="1"/>
    </row>
    <row r="692" spans="1:6" s="8" customFormat="1" x14ac:dyDescent="0.3">
      <c r="A692" s="29">
        <v>505</v>
      </c>
      <c r="B692" s="24">
        <v>1</v>
      </c>
      <c r="C692" s="25" t="s">
        <v>93</v>
      </c>
      <c r="D692" s="26" t="s">
        <v>561</v>
      </c>
      <c r="E692" s="1"/>
      <c r="F692" s="1"/>
    </row>
    <row r="693" spans="1:6" s="8" customFormat="1" x14ac:dyDescent="0.3">
      <c r="A693" s="23">
        <v>777</v>
      </c>
      <c r="B693" s="24">
        <v>1</v>
      </c>
      <c r="C693" s="25" t="s">
        <v>93</v>
      </c>
      <c r="D693" s="26" t="s">
        <v>305</v>
      </c>
      <c r="E693" s="1"/>
      <c r="F693" s="1"/>
    </row>
    <row r="694" spans="1:6" s="8" customFormat="1" x14ac:dyDescent="0.3">
      <c r="A694" s="29">
        <v>767</v>
      </c>
      <c r="B694" s="24">
        <v>1</v>
      </c>
      <c r="C694" s="25" t="s">
        <v>397</v>
      </c>
      <c r="D694" s="26" t="s">
        <v>666</v>
      </c>
      <c r="E694" s="1"/>
      <c r="F694" s="1"/>
    </row>
    <row r="695" spans="1:6" s="8" customFormat="1" x14ac:dyDescent="0.3">
      <c r="A695" s="23"/>
      <c r="B695" s="24">
        <f>SUM(B682:B694)</f>
        <v>13</v>
      </c>
      <c r="C695" s="24"/>
      <c r="D695" s="24"/>
      <c r="E695" s="1"/>
      <c r="F695" s="1"/>
    </row>
    <row r="696" spans="1:6" s="2" customFormat="1" ht="18.75" x14ac:dyDescent="0.3">
      <c r="A696" s="17" t="s">
        <v>52</v>
      </c>
      <c r="B696" s="19"/>
      <c r="C696" s="19"/>
      <c r="D696" s="18"/>
      <c r="E696" s="1"/>
      <c r="F696" s="1"/>
    </row>
    <row r="697" spans="1:6" s="8" customFormat="1" x14ac:dyDescent="0.3">
      <c r="A697" s="29">
        <v>731</v>
      </c>
      <c r="B697" s="24">
        <v>1</v>
      </c>
      <c r="C697" s="25" t="s">
        <v>92</v>
      </c>
      <c r="D697" s="26" t="s">
        <v>545</v>
      </c>
      <c r="E697" s="1"/>
      <c r="F697" s="1"/>
    </row>
    <row r="698" spans="1:6" s="8" customFormat="1" x14ac:dyDescent="0.3">
      <c r="A698" s="23">
        <v>745</v>
      </c>
      <c r="B698" s="24">
        <v>1</v>
      </c>
      <c r="C698" s="25" t="s">
        <v>91</v>
      </c>
      <c r="D698" s="26" t="s">
        <v>684</v>
      </c>
      <c r="E698" s="1"/>
      <c r="F698" s="1"/>
    </row>
    <row r="699" spans="1:6" s="8" customFormat="1" x14ac:dyDescent="0.3">
      <c r="A699" s="23">
        <v>757</v>
      </c>
      <c r="B699" s="24">
        <v>1</v>
      </c>
      <c r="C699" s="25" t="s">
        <v>91</v>
      </c>
      <c r="D699" s="26" t="s">
        <v>217</v>
      </c>
      <c r="E699" s="1"/>
      <c r="F699" s="1"/>
    </row>
    <row r="700" spans="1:6" s="8" customFormat="1" x14ac:dyDescent="0.3">
      <c r="A700" s="23">
        <v>758</v>
      </c>
      <c r="B700" s="24">
        <v>1</v>
      </c>
      <c r="C700" s="25" t="s">
        <v>91</v>
      </c>
      <c r="D700" s="26" t="s">
        <v>218</v>
      </c>
      <c r="E700" s="1"/>
      <c r="F700" s="1"/>
    </row>
    <row r="701" spans="1:6" s="8" customFormat="1" x14ac:dyDescent="0.3">
      <c r="A701" s="23">
        <v>759</v>
      </c>
      <c r="B701" s="24">
        <v>1</v>
      </c>
      <c r="C701" s="25" t="s">
        <v>91</v>
      </c>
      <c r="D701" s="26" t="s">
        <v>698</v>
      </c>
      <c r="E701" s="1"/>
      <c r="F701" s="1"/>
    </row>
    <row r="702" spans="1:6" s="8" customFormat="1" x14ac:dyDescent="0.3">
      <c r="A702" s="23">
        <v>761</v>
      </c>
      <c r="B702" s="24">
        <v>1</v>
      </c>
      <c r="C702" s="25" t="s">
        <v>91</v>
      </c>
      <c r="D702" s="26" t="s">
        <v>219</v>
      </c>
      <c r="E702" s="1"/>
      <c r="F702" s="1"/>
    </row>
    <row r="703" spans="1:6" s="8" customFormat="1" x14ac:dyDescent="0.3">
      <c r="A703" s="23">
        <v>762</v>
      </c>
      <c r="B703" s="24">
        <v>1</v>
      </c>
      <c r="C703" s="25" t="s">
        <v>91</v>
      </c>
      <c r="D703" s="26" t="s">
        <v>220</v>
      </c>
      <c r="E703" s="1"/>
      <c r="F703" s="1"/>
    </row>
    <row r="704" spans="1:6" s="8" customFormat="1" x14ac:dyDescent="0.3">
      <c r="A704" s="23">
        <v>198</v>
      </c>
      <c r="B704" s="24">
        <v>1</v>
      </c>
      <c r="C704" s="25" t="s">
        <v>400</v>
      </c>
      <c r="D704" s="26" t="s">
        <v>663</v>
      </c>
      <c r="E704" s="1"/>
      <c r="F704" s="1"/>
    </row>
    <row r="705" spans="1:6" s="8" customFormat="1" x14ac:dyDescent="0.3">
      <c r="A705" s="23">
        <v>193</v>
      </c>
      <c r="B705" s="24">
        <v>1</v>
      </c>
      <c r="C705" s="25" t="s">
        <v>400</v>
      </c>
      <c r="D705" s="26" t="s">
        <v>661</v>
      </c>
      <c r="E705" s="1"/>
      <c r="F705" s="1"/>
    </row>
    <row r="706" spans="1:6" s="8" customFormat="1" x14ac:dyDescent="0.3">
      <c r="A706" s="23"/>
      <c r="B706" s="24">
        <f>SUM(B697:B705)</f>
        <v>9</v>
      </c>
      <c r="C706" s="24"/>
      <c r="D706" s="24"/>
      <c r="E706" s="1"/>
      <c r="F706" s="1"/>
    </row>
    <row r="707" spans="1:6" s="8" customFormat="1" x14ac:dyDescent="0.3">
      <c r="A707" s="34" t="s">
        <v>347</v>
      </c>
      <c r="B707" s="24">
        <f>+B706+B695+B680</f>
        <v>37</v>
      </c>
      <c r="C707" s="24"/>
      <c r="D707" s="26"/>
      <c r="E707" s="1"/>
      <c r="F707" s="1"/>
    </row>
    <row r="708" spans="1:6" s="2" customFormat="1" ht="18.75" x14ac:dyDescent="0.3">
      <c r="A708" s="17" t="s">
        <v>53</v>
      </c>
      <c r="B708" s="19"/>
      <c r="C708" s="19"/>
      <c r="D708" s="18"/>
      <c r="E708" s="1"/>
      <c r="F708" s="1"/>
    </row>
    <row r="709" spans="1:6" s="2" customFormat="1" ht="15.75" customHeight="1" x14ac:dyDescent="0.3">
      <c r="A709" s="17" t="s">
        <v>262</v>
      </c>
      <c r="B709" s="19"/>
      <c r="C709" s="19"/>
      <c r="D709" s="18"/>
      <c r="E709" s="1"/>
      <c r="F709" s="1"/>
    </row>
    <row r="710" spans="1:6" s="8" customFormat="1" x14ac:dyDescent="0.3">
      <c r="A710" s="23">
        <v>112</v>
      </c>
      <c r="B710" s="24">
        <v>1</v>
      </c>
      <c r="C710" s="25" t="s">
        <v>96</v>
      </c>
      <c r="D710" s="26" t="s">
        <v>532</v>
      </c>
      <c r="E710" s="1"/>
      <c r="F710" s="1"/>
    </row>
    <row r="711" spans="1:6" s="8" customFormat="1" x14ac:dyDescent="0.3">
      <c r="A711" s="23">
        <v>431</v>
      </c>
      <c r="B711" s="24">
        <v>1</v>
      </c>
      <c r="C711" s="25" t="s">
        <v>93</v>
      </c>
      <c r="D711" s="26" t="s">
        <v>297</v>
      </c>
      <c r="E711" s="1"/>
      <c r="F711" s="1"/>
    </row>
    <row r="712" spans="1:6" s="8" customFormat="1" x14ac:dyDescent="0.3">
      <c r="A712" s="23">
        <v>773</v>
      </c>
      <c r="B712" s="24">
        <v>1</v>
      </c>
      <c r="C712" s="25" t="s">
        <v>91</v>
      </c>
      <c r="D712" s="26" t="s">
        <v>514</v>
      </c>
      <c r="E712" s="1"/>
      <c r="F712" s="1"/>
    </row>
    <row r="713" spans="1:6" s="8" customFormat="1" x14ac:dyDescent="0.3">
      <c r="A713" s="23">
        <v>774</v>
      </c>
      <c r="B713" s="24">
        <v>1</v>
      </c>
      <c r="C713" s="25" t="s">
        <v>96</v>
      </c>
      <c r="D713" s="26" t="s">
        <v>238</v>
      </c>
      <c r="E713" s="1"/>
      <c r="F713" s="1"/>
    </row>
    <row r="714" spans="1:6" s="8" customFormat="1" x14ac:dyDescent="0.3">
      <c r="A714" s="23">
        <v>23</v>
      </c>
      <c r="B714" s="24">
        <v>1</v>
      </c>
      <c r="C714" s="25" t="s">
        <v>97</v>
      </c>
      <c r="D714" s="26" t="s">
        <v>786</v>
      </c>
      <c r="E714" s="1"/>
      <c r="F714" s="1"/>
    </row>
    <row r="715" spans="1:6" s="8" customFormat="1" x14ac:dyDescent="0.3">
      <c r="A715" s="23">
        <v>776</v>
      </c>
      <c r="B715" s="24">
        <v>1</v>
      </c>
      <c r="C715" s="25" t="s">
        <v>96</v>
      </c>
      <c r="D715" s="26" t="s">
        <v>533</v>
      </c>
      <c r="E715" s="1"/>
      <c r="F715" s="1"/>
    </row>
    <row r="716" spans="1:6" s="8" customFormat="1" x14ac:dyDescent="0.3">
      <c r="A716" s="23">
        <v>798</v>
      </c>
      <c r="B716" s="24">
        <v>1</v>
      </c>
      <c r="C716" s="25" t="s">
        <v>91</v>
      </c>
      <c r="D716" s="26" t="s">
        <v>237</v>
      </c>
      <c r="E716" s="1"/>
      <c r="F716" s="1"/>
    </row>
    <row r="717" spans="1:6" s="8" customFormat="1" x14ac:dyDescent="0.3">
      <c r="A717" s="23">
        <v>795</v>
      </c>
      <c r="B717" s="24">
        <v>1</v>
      </c>
      <c r="C717" s="25" t="s">
        <v>91</v>
      </c>
      <c r="D717" s="26" t="s">
        <v>499</v>
      </c>
      <c r="E717" s="1"/>
      <c r="F717" s="1"/>
    </row>
    <row r="718" spans="1:6" s="8" customFormat="1" x14ac:dyDescent="0.3">
      <c r="A718" s="23">
        <v>895</v>
      </c>
      <c r="B718" s="24">
        <v>1</v>
      </c>
      <c r="C718" s="25" t="s">
        <v>96</v>
      </c>
      <c r="D718" s="26" t="s">
        <v>468</v>
      </c>
      <c r="E718" s="1"/>
      <c r="F718" s="1"/>
    </row>
    <row r="719" spans="1:6" s="8" customFormat="1" x14ac:dyDescent="0.3">
      <c r="A719" s="23">
        <v>775</v>
      </c>
      <c r="B719" s="24">
        <v>1</v>
      </c>
      <c r="C719" s="25" t="s">
        <v>96</v>
      </c>
      <c r="D719" s="26" t="s">
        <v>472</v>
      </c>
      <c r="E719" s="1"/>
      <c r="F719" s="1"/>
    </row>
    <row r="720" spans="1:6" s="8" customFormat="1" x14ac:dyDescent="0.3">
      <c r="A720" s="23">
        <v>803</v>
      </c>
      <c r="B720" s="24">
        <v>1</v>
      </c>
      <c r="C720" s="25" t="s">
        <v>97</v>
      </c>
      <c r="D720" s="35" t="s">
        <v>482</v>
      </c>
      <c r="E720" s="1"/>
      <c r="F720" s="1"/>
    </row>
    <row r="721" spans="1:6" s="8" customFormat="1" x14ac:dyDescent="0.3">
      <c r="A721" s="23">
        <v>768</v>
      </c>
      <c r="B721" s="24">
        <v>1</v>
      </c>
      <c r="C721" s="25" t="s">
        <v>91</v>
      </c>
      <c r="D721" s="26" t="s">
        <v>264</v>
      </c>
      <c r="E721" s="1"/>
      <c r="F721" s="1"/>
    </row>
    <row r="722" spans="1:6" s="8" customFormat="1" x14ac:dyDescent="0.3">
      <c r="A722" s="23">
        <v>769</v>
      </c>
      <c r="B722" s="24">
        <v>1</v>
      </c>
      <c r="C722" s="25" t="s">
        <v>91</v>
      </c>
      <c r="D722" s="26" t="s">
        <v>676</v>
      </c>
      <c r="E722" s="1"/>
      <c r="F722" s="1"/>
    </row>
    <row r="723" spans="1:6" s="8" customFormat="1" x14ac:dyDescent="0.3">
      <c r="A723" s="23">
        <v>770</v>
      </c>
      <c r="B723" s="24">
        <v>1</v>
      </c>
      <c r="C723" s="25" t="s">
        <v>91</v>
      </c>
      <c r="D723" s="26" t="s">
        <v>464</v>
      </c>
      <c r="E723" s="1"/>
      <c r="F723" s="1"/>
    </row>
    <row r="724" spans="1:6" s="8" customFormat="1" x14ac:dyDescent="0.3">
      <c r="A724" s="23">
        <v>771</v>
      </c>
      <c r="B724" s="24">
        <v>1</v>
      </c>
      <c r="C724" s="25" t="s">
        <v>91</v>
      </c>
      <c r="D724" s="26" t="s">
        <v>263</v>
      </c>
      <c r="E724" s="1"/>
      <c r="F724" s="1"/>
    </row>
    <row r="725" spans="1:6" s="8" customFormat="1" x14ac:dyDescent="0.3">
      <c r="A725" s="23">
        <v>772</v>
      </c>
      <c r="B725" s="24">
        <v>1</v>
      </c>
      <c r="C725" s="25" t="s">
        <v>92</v>
      </c>
      <c r="D725" s="26" t="s">
        <v>412</v>
      </c>
      <c r="E725" s="1"/>
      <c r="F725" s="1"/>
    </row>
    <row r="726" spans="1:6" s="8" customFormat="1" x14ac:dyDescent="0.3">
      <c r="A726" s="23"/>
      <c r="B726" s="24">
        <f>SUM(B710:B725)</f>
        <v>16</v>
      </c>
      <c r="C726" s="24"/>
      <c r="D726" s="24"/>
      <c r="E726" s="1"/>
      <c r="F726" s="1"/>
    </row>
    <row r="727" spans="1:6" s="2" customFormat="1" ht="18.75" x14ac:dyDescent="0.3">
      <c r="A727" s="17" t="s">
        <v>272</v>
      </c>
      <c r="B727" s="22"/>
      <c r="C727" s="22"/>
      <c r="D727" s="21"/>
      <c r="E727" s="1"/>
      <c r="F727" s="1"/>
    </row>
    <row r="728" spans="1:6" s="8" customFormat="1" x14ac:dyDescent="0.3">
      <c r="A728" s="23">
        <v>21</v>
      </c>
      <c r="B728" s="24">
        <v>1</v>
      </c>
      <c r="C728" s="25" t="s">
        <v>96</v>
      </c>
      <c r="D728" s="35" t="s">
        <v>762</v>
      </c>
      <c r="E728" s="1"/>
      <c r="F728" s="1"/>
    </row>
    <row r="729" spans="1:6" s="8" customFormat="1" x14ac:dyDescent="0.3">
      <c r="A729" s="23">
        <v>789</v>
      </c>
      <c r="B729" s="24">
        <v>1</v>
      </c>
      <c r="C729" s="25" t="s">
        <v>96</v>
      </c>
      <c r="D729" s="26" t="s">
        <v>868</v>
      </c>
      <c r="E729" s="1"/>
      <c r="F729" s="1"/>
    </row>
    <row r="730" spans="1:6" s="8" customFormat="1" x14ac:dyDescent="0.3">
      <c r="A730" s="29">
        <v>788</v>
      </c>
      <c r="B730" s="24">
        <v>1</v>
      </c>
      <c r="C730" s="25" t="s">
        <v>91</v>
      </c>
      <c r="D730" s="26" t="s">
        <v>504</v>
      </c>
      <c r="E730" s="1"/>
      <c r="F730" s="1"/>
    </row>
    <row r="731" spans="1:6" s="8" customFormat="1" x14ac:dyDescent="0.3">
      <c r="A731" s="23">
        <v>8</v>
      </c>
      <c r="B731" s="24">
        <v>1</v>
      </c>
      <c r="C731" s="25" t="s">
        <v>96</v>
      </c>
      <c r="D731" s="26" t="s">
        <v>466</v>
      </c>
      <c r="E731" s="1"/>
      <c r="F731" s="1"/>
    </row>
    <row r="732" spans="1:6" s="8" customFormat="1" x14ac:dyDescent="0.3">
      <c r="A732" s="23">
        <v>805</v>
      </c>
      <c r="B732" s="24">
        <v>1</v>
      </c>
      <c r="C732" s="25" t="s">
        <v>96</v>
      </c>
      <c r="D732" s="26" t="s">
        <v>363</v>
      </c>
      <c r="E732" s="1"/>
      <c r="F732" s="1"/>
    </row>
    <row r="733" spans="1:6" s="8" customFormat="1" x14ac:dyDescent="0.3">
      <c r="A733" s="23">
        <v>145</v>
      </c>
      <c r="B733" s="24">
        <v>1</v>
      </c>
      <c r="C733" s="25" t="s">
        <v>97</v>
      </c>
      <c r="D733" s="26" t="s">
        <v>825</v>
      </c>
      <c r="E733" s="1"/>
      <c r="F733" s="1"/>
    </row>
    <row r="734" spans="1:6" s="8" customFormat="1" x14ac:dyDescent="0.3">
      <c r="A734" s="23">
        <v>24</v>
      </c>
      <c r="B734" s="24">
        <v>1</v>
      </c>
      <c r="C734" s="25" t="s">
        <v>97</v>
      </c>
      <c r="D734" s="27" t="s">
        <v>827</v>
      </c>
      <c r="E734" s="1"/>
      <c r="F734" s="1"/>
    </row>
    <row r="735" spans="1:6" s="8" customFormat="1" x14ac:dyDescent="0.3">
      <c r="A735" s="23">
        <v>600</v>
      </c>
      <c r="B735" s="24">
        <v>1</v>
      </c>
      <c r="C735" s="25" t="s">
        <v>397</v>
      </c>
      <c r="D735" s="28" t="s">
        <v>828</v>
      </c>
      <c r="E735" s="1"/>
      <c r="F735" s="1"/>
    </row>
    <row r="736" spans="1:6" s="8" customFormat="1" x14ac:dyDescent="0.3">
      <c r="A736" s="23">
        <v>790</v>
      </c>
      <c r="B736" s="24">
        <v>1</v>
      </c>
      <c r="C736" s="25" t="s">
        <v>93</v>
      </c>
      <c r="D736" s="26" t="s">
        <v>429</v>
      </c>
      <c r="E736" s="1"/>
      <c r="F736" s="1"/>
    </row>
    <row r="737" spans="1:6" s="8" customFormat="1" x14ac:dyDescent="0.3">
      <c r="A737" s="23">
        <v>785</v>
      </c>
      <c r="B737" s="24">
        <v>1</v>
      </c>
      <c r="C737" s="25" t="s">
        <v>91</v>
      </c>
      <c r="D737" s="26" t="s">
        <v>273</v>
      </c>
      <c r="E737" s="1"/>
      <c r="F737" s="1"/>
    </row>
    <row r="738" spans="1:6" s="8" customFormat="1" x14ac:dyDescent="0.3">
      <c r="A738" s="23">
        <v>787</v>
      </c>
      <c r="B738" s="24">
        <v>1</v>
      </c>
      <c r="C738" s="25" t="s">
        <v>91</v>
      </c>
      <c r="D738" s="26" t="s">
        <v>274</v>
      </c>
      <c r="E738" s="1"/>
      <c r="F738" s="1"/>
    </row>
    <row r="739" spans="1:6" s="8" customFormat="1" x14ac:dyDescent="0.3">
      <c r="A739" s="23">
        <v>804</v>
      </c>
      <c r="B739" s="24">
        <v>1</v>
      </c>
      <c r="C739" s="25" t="s">
        <v>97</v>
      </c>
      <c r="D739" s="26" t="s">
        <v>826</v>
      </c>
      <c r="E739" s="1"/>
      <c r="F739" s="1"/>
    </row>
    <row r="740" spans="1:6" s="8" customFormat="1" x14ac:dyDescent="0.3">
      <c r="A740" s="34"/>
      <c r="B740" s="24">
        <f>SUM(B728:B739)</f>
        <v>12</v>
      </c>
      <c r="C740" s="24"/>
      <c r="D740" s="24"/>
      <c r="E740" s="1"/>
      <c r="F740" s="1"/>
    </row>
    <row r="741" spans="1:6" s="2" customFormat="1" ht="18.75" x14ac:dyDescent="0.3">
      <c r="A741" s="17" t="s">
        <v>26</v>
      </c>
      <c r="B741" s="22"/>
      <c r="C741" s="22"/>
      <c r="D741" s="21"/>
      <c r="E741" s="1"/>
      <c r="F741" s="1"/>
    </row>
    <row r="742" spans="1:6" s="8" customFormat="1" x14ac:dyDescent="0.3">
      <c r="A742" s="23">
        <v>799</v>
      </c>
      <c r="B742" s="24">
        <v>1</v>
      </c>
      <c r="C742" s="25" t="s">
        <v>96</v>
      </c>
      <c r="D742" s="26" t="s">
        <v>279</v>
      </c>
      <c r="E742" s="1"/>
      <c r="F742" s="1"/>
    </row>
    <row r="743" spans="1:6" s="8" customFormat="1" x14ac:dyDescent="0.3">
      <c r="A743" s="23">
        <v>784</v>
      </c>
      <c r="B743" s="24">
        <v>1</v>
      </c>
      <c r="C743" s="25" t="s">
        <v>91</v>
      </c>
      <c r="D743" s="26" t="s">
        <v>280</v>
      </c>
      <c r="E743" s="1"/>
      <c r="F743" s="1"/>
    </row>
    <row r="744" spans="1:6" s="8" customFormat="1" x14ac:dyDescent="0.3">
      <c r="A744" s="23">
        <v>85</v>
      </c>
      <c r="B744" s="24">
        <v>1</v>
      </c>
      <c r="C744" s="25" t="s">
        <v>97</v>
      </c>
      <c r="D744" s="26" t="s">
        <v>788</v>
      </c>
      <c r="E744" s="1"/>
      <c r="F744" s="1"/>
    </row>
    <row r="745" spans="1:6" s="8" customFormat="1" x14ac:dyDescent="0.3">
      <c r="A745" s="23">
        <v>806</v>
      </c>
      <c r="B745" s="24">
        <v>1</v>
      </c>
      <c r="C745" s="25" t="s">
        <v>97</v>
      </c>
      <c r="D745" s="26" t="s">
        <v>789</v>
      </c>
      <c r="E745" s="1"/>
      <c r="F745" s="1"/>
    </row>
    <row r="746" spans="1:6" s="8" customFormat="1" x14ac:dyDescent="0.3">
      <c r="A746" s="23">
        <v>903</v>
      </c>
      <c r="B746" s="24">
        <v>1</v>
      </c>
      <c r="C746" s="25" t="s">
        <v>94</v>
      </c>
      <c r="D746" s="26" t="s">
        <v>787</v>
      </c>
      <c r="E746" s="1"/>
      <c r="F746" s="1"/>
    </row>
    <row r="747" spans="1:6" s="8" customFormat="1" x14ac:dyDescent="0.3">
      <c r="A747" s="23">
        <v>800</v>
      </c>
      <c r="B747" s="24">
        <v>1</v>
      </c>
      <c r="C747" s="25" t="s">
        <v>96</v>
      </c>
      <c r="D747" s="26" t="s">
        <v>476</v>
      </c>
      <c r="E747" s="1"/>
      <c r="F747" s="1"/>
    </row>
    <row r="748" spans="1:6" s="8" customFormat="1" ht="18" customHeight="1" x14ac:dyDescent="0.3">
      <c r="A748" s="23">
        <v>801</v>
      </c>
      <c r="B748" s="24">
        <v>1</v>
      </c>
      <c r="C748" s="25" t="s">
        <v>96</v>
      </c>
      <c r="D748" s="26" t="s">
        <v>477</v>
      </c>
      <c r="E748" s="1"/>
      <c r="F748" s="1"/>
    </row>
    <row r="749" spans="1:6" s="8" customFormat="1" ht="18" customHeight="1" x14ac:dyDescent="0.3">
      <c r="A749" s="23">
        <v>666</v>
      </c>
      <c r="B749" s="24">
        <v>1</v>
      </c>
      <c r="C749" s="25" t="s">
        <v>96</v>
      </c>
      <c r="D749" s="26" t="s">
        <v>757</v>
      </c>
      <c r="E749" s="1"/>
      <c r="F749" s="1"/>
    </row>
    <row r="750" spans="1:6" s="8" customFormat="1" x14ac:dyDescent="0.3">
      <c r="A750" s="23">
        <v>781</v>
      </c>
      <c r="B750" s="24">
        <v>1</v>
      </c>
      <c r="C750" s="25" t="s">
        <v>94</v>
      </c>
      <c r="D750" s="35" t="s">
        <v>423</v>
      </c>
      <c r="E750" s="1"/>
      <c r="F750" s="1"/>
    </row>
    <row r="751" spans="1:6" s="8" customFormat="1" x14ac:dyDescent="0.3">
      <c r="A751" s="23">
        <v>796</v>
      </c>
      <c r="B751" s="24">
        <v>1</v>
      </c>
      <c r="C751" s="25" t="s">
        <v>91</v>
      </c>
      <c r="D751" s="26" t="s">
        <v>405</v>
      </c>
      <c r="E751" s="1"/>
      <c r="F751" s="1"/>
    </row>
    <row r="752" spans="1:6" s="8" customFormat="1" x14ac:dyDescent="0.3">
      <c r="A752" s="23"/>
      <c r="B752" s="24">
        <f>SUM(B742:B751)</f>
        <v>10</v>
      </c>
      <c r="C752" s="24"/>
      <c r="D752" s="24"/>
      <c r="E752" s="1"/>
      <c r="F752" s="1"/>
    </row>
    <row r="753" spans="1:6" s="8" customFormat="1" x14ac:dyDescent="0.3">
      <c r="A753" s="34" t="s">
        <v>88</v>
      </c>
      <c r="B753" s="24">
        <f>+B752+B740+B726</f>
        <v>38</v>
      </c>
      <c r="C753" s="24"/>
      <c r="D753" s="26"/>
      <c r="E753" s="1"/>
      <c r="F753" s="1"/>
    </row>
    <row r="754" spans="1:6" s="2" customFormat="1" ht="18.75" x14ac:dyDescent="0.3">
      <c r="A754" s="17" t="s">
        <v>54</v>
      </c>
      <c r="B754" s="19"/>
      <c r="C754" s="19"/>
      <c r="D754" s="18"/>
      <c r="E754" s="1"/>
      <c r="F754" s="1"/>
    </row>
    <row r="755" spans="1:6" s="2" customFormat="1" ht="18.75" x14ac:dyDescent="0.3">
      <c r="A755" s="17" t="s">
        <v>160</v>
      </c>
      <c r="B755" s="19"/>
      <c r="C755" s="19"/>
      <c r="D755" s="18"/>
      <c r="E755" s="1"/>
      <c r="F755" s="1"/>
    </row>
    <row r="756" spans="1:6" s="8" customFormat="1" x14ac:dyDescent="0.3">
      <c r="A756" s="23">
        <v>816</v>
      </c>
      <c r="B756" s="24">
        <v>1</v>
      </c>
      <c r="C756" s="25" t="s">
        <v>91</v>
      </c>
      <c r="D756" s="26" t="s">
        <v>286</v>
      </c>
      <c r="E756" s="1"/>
      <c r="F756" s="1"/>
    </row>
    <row r="757" spans="1:6" s="8" customFormat="1" x14ac:dyDescent="0.3">
      <c r="A757" s="23">
        <v>830</v>
      </c>
      <c r="B757" s="24">
        <v>1</v>
      </c>
      <c r="C757" s="25" t="s">
        <v>94</v>
      </c>
      <c r="D757" s="26" t="s">
        <v>861</v>
      </c>
      <c r="E757" s="1"/>
      <c r="F757" s="1"/>
    </row>
    <row r="758" spans="1:6" s="8" customFormat="1" x14ac:dyDescent="0.3">
      <c r="A758" s="23">
        <v>512</v>
      </c>
      <c r="B758" s="24">
        <v>1</v>
      </c>
      <c r="C758" s="25" t="s">
        <v>93</v>
      </c>
      <c r="D758" s="26" t="s">
        <v>287</v>
      </c>
      <c r="E758" s="1"/>
      <c r="F758" s="1"/>
    </row>
    <row r="759" spans="1:6" s="8" customFormat="1" x14ac:dyDescent="0.3">
      <c r="A759" s="23">
        <v>818</v>
      </c>
      <c r="B759" s="24">
        <v>1</v>
      </c>
      <c r="C759" s="25" t="s">
        <v>92</v>
      </c>
      <c r="D759" s="26" t="s">
        <v>285</v>
      </c>
      <c r="E759" s="1"/>
      <c r="F759" s="1"/>
    </row>
    <row r="760" spans="1:6" s="8" customFormat="1" x14ac:dyDescent="0.3">
      <c r="A760" s="23">
        <v>856</v>
      </c>
      <c r="B760" s="24">
        <v>1</v>
      </c>
      <c r="C760" s="25" t="s">
        <v>92</v>
      </c>
      <c r="D760" s="26" t="s">
        <v>541</v>
      </c>
      <c r="E760" s="1"/>
      <c r="F760" s="1"/>
    </row>
    <row r="761" spans="1:6" s="8" customFormat="1" x14ac:dyDescent="0.3">
      <c r="A761" s="23">
        <v>14</v>
      </c>
      <c r="B761" s="24">
        <v>1</v>
      </c>
      <c r="C761" s="25" t="s">
        <v>96</v>
      </c>
      <c r="D761" s="26" t="s">
        <v>380</v>
      </c>
      <c r="E761" s="1"/>
      <c r="F761" s="1"/>
    </row>
    <row r="762" spans="1:6" s="8" customFormat="1" x14ac:dyDescent="0.3">
      <c r="A762" s="23">
        <v>692</v>
      </c>
      <c r="B762" s="24">
        <v>1</v>
      </c>
      <c r="C762" s="25" t="s">
        <v>91</v>
      </c>
      <c r="D762" s="26" t="s">
        <v>16</v>
      </c>
      <c r="E762" s="1"/>
      <c r="F762" s="1"/>
    </row>
    <row r="763" spans="1:6" s="8" customFormat="1" x14ac:dyDescent="0.3">
      <c r="A763" s="23">
        <v>965</v>
      </c>
      <c r="B763" s="24">
        <v>1</v>
      </c>
      <c r="C763" s="25" t="s">
        <v>93</v>
      </c>
      <c r="D763" s="26" t="s">
        <v>601</v>
      </c>
      <c r="E763" s="1"/>
      <c r="F763" s="1"/>
    </row>
    <row r="764" spans="1:6" s="8" customFormat="1" x14ac:dyDescent="0.3">
      <c r="A764" s="23">
        <v>210</v>
      </c>
      <c r="B764" s="24">
        <v>1</v>
      </c>
      <c r="C764" s="25" t="s">
        <v>96</v>
      </c>
      <c r="D764" s="26" t="s">
        <v>614</v>
      </c>
      <c r="E764" s="1"/>
      <c r="F764" s="1"/>
    </row>
    <row r="765" spans="1:6" s="8" customFormat="1" x14ac:dyDescent="0.3">
      <c r="A765" s="23">
        <v>967</v>
      </c>
      <c r="B765" s="24">
        <v>1</v>
      </c>
      <c r="C765" s="25" t="s">
        <v>93</v>
      </c>
      <c r="D765" s="26" t="s">
        <v>617</v>
      </c>
      <c r="E765" s="1"/>
      <c r="F765" s="1"/>
    </row>
    <row r="766" spans="1:6" s="8" customFormat="1" x14ac:dyDescent="0.3">
      <c r="A766" s="23">
        <v>817</v>
      </c>
      <c r="B766" s="24">
        <v>1</v>
      </c>
      <c r="C766" s="25" t="s">
        <v>96</v>
      </c>
      <c r="D766" s="26" t="s">
        <v>626</v>
      </c>
      <c r="E766" s="1"/>
      <c r="F766" s="1"/>
    </row>
    <row r="767" spans="1:6" s="8" customFormat="1" x14ac:dyDescent="0.3">
      <c r="A767" s="23">
        <v>833</v>
      </c>
      <c r="B767" s="24">
        <v>1</v>
      </c>
      <c r="C767" s="25" t="s">
        <v>94</v>
      </c>
      <c r="D767" s="26" t="s">
        <v>149</v>
      </c>
      <c r="E767" s="1"/>
      <c r="F767" s="1"/>
    </row>
    <row r="768" spans="1:6" s="8" customFormat="1" x14ac:dyDescent="0.3">
      <c r="A768" s="23">
        <v>516</v>
      </c>
      <c r="B768" s="24">
        <v>1</v>
      </c>
      <c r="C768" s="25" t="s">
        <v>400</v>
      </c>
      <c r="D768" s="26" t="s">
        <v>576</v>
      </c>
      <c r="E768" s="1"/>
      <c r="F768" s="1"/>
    </row>
    <row r="769" spans="1:6" s="8" customFormat="1" x14ac:dyDescent="0.3">
      <c r="A769" s="23">
        <v>836</v>
      </c>
      <c r="B769" s="24">
        <v>1</v>
      </c>
      <c r="C769" s="25" t="s">
        <v>397</v>
      </c>
      <c r="D769" s="26" t="s">
        <v>758</v>
      </c>
      <c r="E769" s="1"/>
      <c r="F769" s="1"/>
    </row>
    <row r="770" spans="1:6" s="8" customFormat="1" x14ac:dyDescent="0.3">
      <c r="A770" s="23">
        <v>807</v>
      </c>
      <c r="B770" s="24">
        <v>1</v>
      </c>
      <c r="C770" s="25" t="s">
        <v>91</v>
      </c>
      <c r="D770" s="26" t="s">
        <v>281</v>
      </c>
      <c r="E770" s="1"/>
      <c r="F770" s="1"/>
    </row>
    <row r="771" spans="1:6" s="8" customFormat="1" x14ac:dyDescent="0.3">
      <c r="A771" s="23">
        <v>808</v>
      </c>
      <c r="B771" s="24">
        <v>1</v>
      </c>
      <c r="C771" s="25" t="s">
        <v>91</v>
      </c>
      <c r="D771" s="26" t="s">
        <v>15</v>
      </c>
      <c r="E771" s="1"/>
      <c r="F771" s="1"/>
    </row>
    <row r="772" spans="1:6" s="8" customFormat="1" x14ac:dyDescent="0.3">
      <c r="A772" s="23">
        <v>811</v>
      </c>
      <c r="B772" s="24">
        <v>1</v>
      </c>
      <c r="C772" s="25" t="s">
        <v>91</v>
      </c>
      <c r="D772" s="26" t="s">
        <v>282</v>
      </c>
      <c r="E772" s="1"/>
      <c r="F772" s="1"/>
    </row>
    <row r="773" spans="1:6" s="8" customFormat="1" x14ac:dyDescent="0.3">
      <c r="A773" s="23">
        <v>812</v>
      </c>
      <c r="B773" s="24">
        <v>1</v>
      </c>
      <c r="C773" s="25" t="s">
        <v>91</v>
      </c>
      <c r="D773" s="26" t="s">
        <v>283</v>
      </c>
      <c r="E773" s="1"/>
      <c r="F773" s="1"/>
    </row>
    <row r="774" spans="1:6" s="8" customFormat="1" x14ac:dyDescent="0.3">
      <c r="A774" s="23">
        <v>813</v>
      </c>
      <c r="B774" s="24">
        <v>1</v>
      </c>
      <c r="C774" s="25" t="s">
        <v>91</v>
      </c>
      <c r="D774" s="26" t="s">
        <v>682</v>
      </c>
      <c r="E774" s="1"/>
      <c r="F774" s="1"/>
    </row>
    <row r="775" spans="1:6" s="8" customFormat="1" x14ac:dyDescent="0.3">
      <c r="A775" s="23">
        <v>814</v>
      </c>
      <c r="B775" s="24">
        <v>1</v>
      </c>
      <c r="C775" s="25" t="s">
        <v>91</v>
      </c>
      <c r="D775" s="26" t="s">
        <v>284</v>
      </c>
      <c r="E775" s="1"/>
      <c r="F775" s="1"/>
    </row>
    <row r="776" spans="1:6" s="8" customFormat="1" x14ac:dyDescent="0.3">
      <c r="A776" s="23"/>
      <c r="B776" s="24">
        <f>SUM(B756:B775)</f>
        <v>20</v>
      </c>
      <c r="C776" s="24"/>
      <c r="D776" s="24"/>
      <c r="E776" s="1"/>
      <c r="F776" s="1"/>
    </row>
    <row r="777" spans="1:6" s="2" customFormat="1" ht="18.75" x14ac:dyDescent="0.3">
      <c r="A777" s="17" t="s">
        <v>159</v>
      </c>
      <c r="B777" s="19"/>
      <c r="C777" s="19"/>
      <c r="D777" s="18"/>
      <c r="E777" s="1"/>
      <c r="F777" s="1"/>
    </row>
    <row r="778" spans="1:6" s="8" customFormat="1" x14ac:dyDescent="0.3">
      <c r="A778" s="23">
        <v>849</v>
      </c>
      <c r="B778" s="24">
        <v>1</v>
      </c>
      <c r="C778" s="25" t="s">
        <v>94</v>
      </c>
      <c r="D778" s="26" t="s">
        <v>849</v>
      </c>
      <c r="E778" s="1"/>
      <c r="F778" s="1"/>
    </row>
    <row r="779" spans="1:6" s="8" customFormat="1" x14ac:dyDescent="0.3">
      <c r="A779" s="23">
        <v>710</v>
      </c>
      <c r="B779" s="24">
        <v>1</v>
      </c>
      <c r="C779" s="25" t="s">
        <v>96</v>
      </c>
      <c r="D779" s="26" t="s">
        <v>455</v>
      </c>
      <c r="E779" s="1"/>
      <c r="F779" s="1"/>
    </row>
    <row r="780" spans="1:6" s="8" customFormat="1" x14ac:dyDescent="0.3">
      <c r="A780" s="23">
        <v>838</v>
      </c>
      <c r="B780" s="24">
        <v>1</v>
      </c>
      <c r="C780" s="25" t="s">
        <v>397</v>
      </c>
      <c r="D780" s="26" t="s">
        <v>862</v>
      </c>
      <c r="E780" s="1"/>
      <c r="F780" s="1"/>
    </row>
    <row r="781" spans="1:6" s="8" customFormat="1" x14ac:dyDescent="0.3">
      <c r="A781" s="23">
        <v>831</v>
      </c>
      <c r="B781" s="24">
        <v>1</v>
      </c>
      <c r="C781" s="25" t="s">
        <v>94</v>
      </c>
      <c r="D781" s="26" t="s">
        <v>625</v>
      </c>
      <c r="E781" s="1"/>
      <c r="F781" s="1"/>
    </row>
    <row r="782" spans="1:6" s="8" customFormat="1" x14ac:dyDescent="0.3">
      <c r="A782" s="23">
        <v>832</v>
      </c>
      <c r="B782" s="24">
        <v>1</v>
      </c>
      <c r="C782" s="25" t="s">
        <v>94</v>
      </c>
      <c r="D782" s="26" t="s">
        <v>413</v>
      </c>
      <c r="E782" s="1"/>
      <c r="F782" s="1"/>
    </row>
    <row r="783" spans="1:6" s="8" customFormat="1" x14ac:dyDescent="0.3">
      <c r="A783" s="23">
        <v>207</v>
      </c>
      <c r="B783" s="24">
        <v>1</v>
      </c>
      <c r="C783" s="25" t="s">
        <v>96</v>
      </c>
      <c r="D783" s="26" t="s">
        <v>21</v>
      </c>
      <c r="E783" s="1"/>
      <c r="F783" s="1"/>
    </row>
    <row r="784" spans="1:6" s="8" customFormat="1" x14ac:dyDescent="0.3">
      <c r="A784" s="23">
        <v>837</v>
      </c>
      <c r="B784" s="24">
        <v>1</v>
      </c>
      <c r="C784" s="25" t="s">
        <v>397</v>
      </c>
      <c r="D784" s="27" t="s">
        <v>859</v>
      </c>
      <c r="E784" s="1"/>
      <c r="F784" s="1"/>
    </row>
    <row r="785" spans="1:6" s="8" customFormat="1" x14ac:dyDescent="0.3">
      <c r="A785" s="23">
        <v>383</v>
      </c>
      <c r="B785" s="24">
        <v>1</v>
      </c>
      <c r="C785" s="25" t="s">
        <v>94</v>
      </c>
      <c r="D785" s="26" t="s">
        <v>806</v>
      </c>
      <c r="E785" s="1"/>
      <c r="F785" s="1"/>
    </row>
    <row r="786" spans="1:6" s="8" customFormat="1" x14ac:dyDescent="0.3">
      <c r="A786" s="23">
        <v>1009</v>
      </c>
      <c r="B786" s="24">
        <v>1</v>
      </c>
      <c r="C786" s="25" t="s">
        <v>94</v>
      </c>
      <c r="D786" s="26" t="s">
        <v>850</v>
      </c>
      <c r="E786" s="1"/>
      <c r="F786" s="1"/>
    </row>
    <row r="787" spans="1:6" s="8" customFormat="1" x14ac:dyDescent="0.3">
      <c r="A787" s="23">
        <v>966</v>
      </c>
      <c r="B787" s="24">
        <v>1</v>
      </c>
      <c r="C787" s="25" t="s">
        <v>93</v>
      </c>
      <c r="D787" s="26" t="s">
        <v>265</v>
      </c>
      <c r="E787" s="1"/>
      <c r="F787" s="1"/>
    </row>
    <row r="788" spans="1:6" s="8" customFormat="1" x14ac:dyDescent="0.3">
      <c r="A788" s="23">
        <v>754</v>
      </c>
      <c r="B788" s="24">
        <v>1</v>
      </c>
      <c r="C788" s="25" t="s">
        <v>93</v>
      </c>
      <c r="D788" s="26" t="s">
        <v>633</v>
      </c>
      <c r="E788" s="1"/>
      <c r="F788" s="1"/>
    </row>
    <row r="789" spans="1:6" s="8" customFormat="1" x14ac:dyDescent="0.3">
      <c r="A789" s="23">
        <v>712</v>
      </c>
      <c r="B789" s="24">
        <v>1</v>
      </c>
      <c r="C789" s="25" t="s">
        <v>96</v>
      </c>
      <c r="D789" s="26" t="s">
        <v>22</v>
      </c>
      <c r="E789" s="1"/>
      <c r="F789" s="1"/>
    </row>
    <row r="790" spans="1:6" s="8" customFormat="1" x14ac:dyDescent="0.3">
      <c r="A790" s="34"/>
      <c r="B790" s="24">
        <f>SUM(B778:B789)</f>
        <v>12</v>
      </c>
      <c r="C790" s="24"/>
      <c r="D790" s="24"/>
      <c r="E790" s="1"/>
      <c r="F790" s="1"/>
    </row>
    <row r="791" spans="1:6" s="2" customFormat="1" ht="18.75" x14ac:dyDescent="0.3">
      <c r="A791" s="17" t="s">
        <v>417</v>
      </c>
      <c r="B791" s="19"/>
      <c r="C791" s="19"/>
      <c r="D791" s="18"/>
      <c r="E791" s="1"/>
      <c r="F791" s="1"/>
    </row>
    <row r="792" spans="1:6" s="8" customFormat="1" x14ac:dyDescent="0.3">
      <c r="A792" s="23">
        <v>809</v>
      </c>
      <c r="B792" s="24">
        <v>1</v>
      </c>
      <c r="C792" s="25" t="s">
        <v>91</v>
      </c>
      <c r="D792" s="26" t="s">
        <v>512</v>
      </c>
      <c r="E792" s="1"/>
      <c r="F792" s="1"/>
    </row>
    <row r="793" spans="1:6" s="8" customFormat="1" x14ac:dyDescent="0.3">
      <c r="A793" s="23">
        <v>842</v>
      </c>
      <c r="B793" s="24">
        <v>1</v>
      </c>
      <c r="C793" s="25" t="s">
        <v>96</v>
      </c>
      <c r="D793" s="26" t="s">
        <v>535</v>
      </c>
      <c r="E793" s="1"/>
      <c r="F793" s="1"/>
    </row>
    <row r="794" spans="1:6" s="8" customFormat="1" x14ac:dyDescent="0.3">
      <c r="A794" s="23">
        <v>843</v>
      </c>
      <c r="B794" s="24">
        <v>1</v>
      </c>
      <c r="C794" s="25" t="s">
        <v>96</v>
      </c>
      <c r="D794" s="26" t="s">
        <v>502</v>
      </c>
      <c r="E794" s="1"/>
      <c r="F794" s="1"/>
    </row>
    <row r="795" spans="1:6" s="8" customFormat="1" x14ac:dyDescent="0.3">
      <c r="A795" s="29">
        <v>10</v>
      </c>
      <c r="B795" s="24">
        <v>1</v>
      </c>
      <c r="C795" s="25" t="s">
        <v>91</v>
      </c>
      <c r="D795" s="26" t="s">
        <v>511</v>
      </c>
      <c r="E795" s="1"/>
      <c r="F795" s="1"/>
    </row>
    <row r="796" spans="1:6" s="8" customFormat="1" x14ac:dyDescent="0.3">
      <c r="A796" s="29">
        <v>9</v>
      </c>
      <c r="B796" s="24">
        <v>1</v>
      </c>
      <c r="C796" s="25" t="s">
        <v>91</v>
      </c>
      <c r="D796" s="26" t="s">
        <v>438</v>
      </c>
      <c r="E796" s="1"/>
      <c r="F796" s="1"/>
    </row>
    <row r="797" spans="1:6" s="8" customFormat="1" x14ac:dyDescent="0.3">
      <c r="A797" s="23">
        <v>585</v>
      </c>
      <c r="B797" s="24">
        <v>1</v>
      </c>
      <c r="C797" s="25" t="s">
        <v>96</v>
      </c>
      <c r="D797" s="26" t="s">
        <v>403</v>
      </c>
      <c r="E797" s="1"/>
      <c r="F797" s="1"/>
    </row>
    <row r="798" spans="1:6" s="8" customFormat="1" x14ac:dyDescent="0.3">
      <c r="A798" s="23">
        <v>851</v>
      </c>
      <c r="B798" s="24">
        <v>1</v>
      </c>
      <c r="C798" s="25" t="s">
        <v>93</v>
      </c>
      <c r="D798" s="26" t="s">
        <v>610</v>
      </c>
      <c r="E798" s="1"/>
      <c r="F798" s="1"/>
    </row>
    <row r="799" spans="1:6" s="8" customFormat="1" x14ac:dyDescent="0.3">
      <c r="A799" s="23">
        <v>853</v>
      </c>
      <c r="B799" s="24">
        <v>1</v>
      </c>
      <c r="C799" s="25" t="s">
        <v>94</v>
      </c>
      <c r="D799" s="26" t="s">
        <v>150</v>
      </c>
      <c r="E799" s="1"/>
      <c r="F799" s="1"/>
    </row>
    <row r="800" spans="1:6" s="8" customFormat="1" x14ac:dyDescent="0.3">
      <c r="A800" s="23">
        <v>216</v>
      </c>
      <c r="B800" s="24">
        <v>1</v>
      </c>
      <c r="C800" s="25" t="s">
        <v>94</v>
      </c>
      <c r="D800" s="26" t="s">
        <v>649</v>
      </c>
      <c r="E800" s="1"/>
      <c r="F800" s="1"/>
    </row>
    <row r="801" spans="1:32" s="8" customFormat="1" x14ac:dyDescent="0.3">
      <c r="A801" s="23">
        <v>674</v>
      </c>
      <c r="B801" s="24">
        <v>1</v>
      </c>
      <c r="C801" s="25" t="s">
        <v>397</v>
      </c>
      <c r="D801" s="26" t="s">
        <v>266</v>
      </c>
      <c r="E801" s="1"/>
      <c r="F801" s="1"/>
    </row>
    <row r="802" spans="1:32" s="8" customFormat="1" x14ac:dyDescent="0.3">
      <c r="A802" s="23">
        <v>459</v>
      </c>
      <c r="B802" s="24">
        <v>1</v>
      </c>
      <c r="C802" s="25" t="s">
        <v>94</v>
      </c>
      <c r="D802" s="26" t="s">
        <v>805</v>
      </c>
      <c r="E802" s="1"/>
      <c r="F802" s="1"/>
    </row>
    <row r="803" spans="1:32" s="8" customFormat="1" x14ac:dyDescent="0.3">
      <c r="A803" s="23">
        <v>164</v>
      </c>
      <c r="B803" s="24">
        <v>1</v>
      </c>
      <c r="C803" s="25" t="s">
        <v>397</v>
      </c>
      <c r="D803" s="28" t="s">
        <v>812</v>
      </c>
      <c r="E803" s="1"/>
      <c r="F803" s="1"/>
    </row>
    <row r="804" spans="1:32" s="8" customFormat="1" x14ac:dyDescent="0.3">
      <c r="A804" s="23">
        <v>998</v>
      </c>
      <c r="B804" s="24">
        <v>1</v>
      </c>
      <c r="C804" s="25" t="s">
        <v>94</v>
      </c>
      <c r="D804" s="26" t="s">
        <v>834</v>
      </c>
      <c r="E804" s="1"/>
      <c r="F804" s="1"/>
      <c r="AF804" s="11"/>
    </row>
    <row r="805" spans="1:32" s="8" customFormat="1" x14ac:dyDescent="0.3">
      <c r="A805" s="23">
        <v>999</v>
      </c>
      <c r="B805" s="24">
        <v>1</v>
      </c>
      <c r="C805" s="25" t="s">
        <v>94</v>
      </c>
      <c r="D805" s="26" t="s">
        <v>641</v>
      </c>
      <c r="E805" s="1"/>
      <c r="F805" s="1"/>
    </row>
    <row r="806" spans="1:32" s="8" customFormat="1" x14ac:dyDescent="0.3">
      <c r="A806" s="29">
        <v>19</v>
      </c>
      <c r="B806" s="24">
        <v>1</v>
      </c>
      <c r="C806" s="25" t="s">
        <v>97</v>
      </c>
      <c r="D806" s="26" t="s">
        <v>807</v>
      </c>
      <c r="E806" s="1"/>
      <c r="F806" s="1"/>
    </row>
    <row r="807" spans="1:32" s="8" customFormat="1" x14ac:dyDescent="0.3">
      <c r="A807" s="23">
        <v>929</v>
      </c>
      <c r="B807" s="24">
        <v>1</v>
      </c>
      <c r="C807" s="25" t="s">
        <v>91</v>
      </c>
      <c r="D807" s="26" t="s">
        <v>289</v>
      </c>
      <c r="E807" s="1"/>
      <c r="F807" s="1"/>
    </row>
    <row r="808" spans="1:32" s="8" customFormat="1" x14ac:dyDescent="0.3">
      <c r="A808" s="23">
        <v>2</v>
      </c>
      <c r="B808" s="24">
        <v>1</v>
      </c>
      <c r="C808" s="25" t="s">
        <v>91</v>
      </c>
      <c r="D808" s="26" t="s">
        <v>452</v>
      </c>
      <c r="E808" s="1"/>
      <c r="F808" s="1"/>
    </row>
    <row r="809" spans="1:32" s="8" customFormat="1" x14ac:dyDescent="0.3">
      <c r="A809" s="23">
        <v>840</v>
      </c>
      <c r="B809" s="24">
        <v>1</v>
      </c>
      <c r="C809" s="25" t="s">
        <v>91</v>
      </c>
      <c r="D809" s="26" t="s">
        <v>290</v>
      </c>
      <c r="E809" s="1"/>
      <c r="F809" s="1"/>
    </row>
    <row r="810" spans="1:32" s="8" customFormat="1" x14ac:dyDescent="0.3">
      <c r="A810" s="23"/>
      <c r="B810" s="24">
        <f>SUM(B792:B809)</f>
        <v>18</v>
      </c>
      <c r="C810" s="24"/>
      <c r="D810" s="24"/>
      <c r="E810" s="1"/>
      <c r="F810" s="1"/>
    </row>
    <row r="811" spans="1:32" s="2" customFormat="1" ht="18.75" x14ac:dyDescent="0.3">
      <c r="A811" s="17" t="s">
        <v>418</v>
      </c>
      <c r="B811" s="19"/>
      <c r="C811" s="19"/>
      <c r="D811" s="18"/>
      <c r="E811" s="1"/>
      <c r="F811" s="1"/>
    </row>
    <row r="812" spans="1:32" s="8" customFormat="1" x14ac:dyDescent="0.3">
      <c r="A812" s="23">
        <v>739</v>
      </c>
      <c r="B812" s="24">
        <v>1</v>
      </c>
      <c r="C812" s="25" t="s">
        <v>91</v>
      </c>
      <c r="D812" s="26" t="s">
        <v>440</v>
      </c>
      <c r="E812" s="1"/>
      <c r="F812" s="1"/>
    </row>
    <row r="813" spans="1:32" s="8" customFormat="1" x14ac:dyDescent="0.3">
      <c r="A813" s="23">
        <v>861</v>
      </c>
      <c r="B813" s="24">
        <v>1</v>
      </c>
      <c r="C813" s="25" t="s">
        <v>94</v>
      </c>
      <c r="D813" s="26" t="s">
        <v>631</v>
      </c>
      <c r="E813" s="1"/>
      <c r="F813" s="1"/>
    </row>
    <row r="814" spans="1:32" s="8" customFormat="1" x14ac:dyDescent="0.3">
      <c r="A814" s="23">
        <v>822</v>
      </c>
      <c r="B814" s="24">
        <v>1</v>
      </c>
      <c r="C814" s="25" t="s">
        <v>94</v>
      </c>
      <c r="D814" s="26" t="s">
        <v>642</v>
      </c>
      <c r="E814" s="1"/>
      <c r="F814" s="1"/>
    </row>
    <row r="815" spans="1:32" s="8" customFormat="1" x14ac:dyDescent="0.3">
      <c r="A815" s="29">
        <v>847</v>
      </c>
      <c r="B815" s="24">
        <v>1</v>
      </c>
      <c r="C815" s="25" t="s">
        <v>94</v>
      </c>
      <c r="D815" s="27" t="s">
        <v>643</v>
      </c>
      <c r="E815" s="1"/>
      <c r="F815" s="1"/>
    </row>
    <row r="816" spans="1:32" s="8" customFormat="1" x14ac:dyDescent="0.3">
      <c r="A816" s="29">
        <v>16</v>
      </c>
      <c r="B816" s="24">
        <v>1</v>
      </c>
      <c r="C816" s="25" t="s">
        <v>96</v>
      </c>
      <c r="D816" s="26" t="s">
        <v>607</v>
      </c>
      <c r="E816" s="1"/>
      <c r="F816" s="1"/>
    </row>
    <row r="817" spans="1:40" s="8" customFormat="1" x14ac:dyDescent="0.3">
      <c r="A817" s="23">
        <v>384</v>
      </c>
      <c r="B817" s="24">
        <v>1</v>
      </c>
      <c r="C817" s="25" t="s">
        <v>94</v>
      </c>
      <c r="D817" s="26" t="s">
        <v>644</v>
      </c>
      <c r="E817" s="1"/>
      <c r="F817" s="1"/>
    </row>
    <row r="818" spans="1:40" s="8" customFormat="1" x14ac:dyDescent="0.3">
      <c r="A818" s="23">
        <v>1005</v>
      </c>
      <c r="B818" s="24">
        <v>1</v>
      </c>
      <c r="C818" s="25" t="s">
        <v>94</v>
      </c>
      <c r="D818" s="26" t="s">
        <v>863</v>
      </c>
      <c r="E818" s="1"/>
      <c r="F818" s="1"/>
    </row>
    <row r="819" spans="1:40" s="8" customFormat="1" x14ac:dyDescent="0.3">
      <c r="A819" s="23">
        <v>1007</v>
      </c>
      <c r="B819" s="24">
        <v>1</v>
      </c>
      <c r="C819" s="25" t="s">
        <v>94</v>
      </c>
      <c r="D819" s="26" t="s">
        <v>864</v>
      </c>
      <c r="E819" s="1"/>
      <c r="F819" s="1"/>
    </row>
    <row r="820" spans="1:40" s="8" customFormat="1" x14ac:dyDescent="0.3">
      <c r="A820" s="23">
        <v>839</v>
      </c>
      <c r="B820" s="24">
        <v>1</v>
      </c>
      <c r="C820" s="25" t="s">
        <v>91</v>
      </c>
      <c r="D820" s="26" t="s">
        <v>288</v>
      </c>
      <c r="E820" s="1"/>
      <c r="F820" s="1"/>
    </row>
    <row r="821" spans="1:40" s="8" customFormat="1" x14ac:dyDescent="0.3">
      <c r="A821" s="23"/>
      <c r="B821" s="24">
        <f>SUM(B812:B820)</f>
        <v>9</v>
      </c>
      <c r="C821" s="24"/>
      <c r="D821" s="24"/>
      <c r="E821" s="1"/>
      <c r="F821" s="1"/>
    </row>
    <row r="822" spans="1:40" s="2" customFormat="1" ht="18.75" x14ac:dyDescent="0.3">
      <c r="A822" s="17" t="s">
        <v>55</v>
      </c>
      <c r="B822" s="19"/>
      <c r="C822" s="19"/>
      <c r="D822" s="18"/>
      <c r="E822" s="1"/>
      <c r="F822" s="1"/>
    </row>
    <row r="823" spans="1:40" s="8" customFormat="1" x14ac:dyDescent="0.3">
      <c r="A823" s="23">
        <v>845</v>
      </c>
      <c r="B823" s="24">
        <v>1</v>
      </c>
      <c r="C823" s="25" t="s">
        <v>97</v>
      </c>
      <c r="D823" s="26" t="s">
        <v>813</v>
      </c>
      <c r="E823" s="1"/>
      <c r="F823" s="1"/>
    </row>
    <row r="824" spans="1:40" s="8" customFormat="1" x14ac:dyDescent="0.3">
      <c r="A824" s="23">
        <v>859</v>
      </c>
      <c r="B824" s="24">
        <v>1</v>
      </c>
      <c r="C824" s="25" t="s">
        <v>96</v>
      </c>
      <c r="D824" s="26" t="s">
        <v>478</v>
      </c>
      <c r="E824" s="1"/>
      <c r="F824" s="1"/>
    </row>
    <row r="825" spans="1:40" s="8" customFormat="1" x14ac:dyDescent="0.3">
      <c r="A825" s="23">
        <v>251</v>
      </c>
      <c r="B825" s="24">
        <v>1</v>
      </c>
      <c r="C825" s="25" t="s">
        <v>93</v>
      </c>
      <c r="D825" s="26" t="s">
        <v>606</v>
      </c>
      <c r="E825" s="1"/>
      <c r="F825" s="1"/>
    </row>
    <row r="826" spans="1:40" s="8" customFormat="1" x14ac:dyDescent="0.3">
      <c r="A826" s="23">
        <v>954</v>
      </c>
      <c r="B826" s="24">
        <v>1</v>
      </c>
      <c r="C826" s="25" t="s">
        <v>93</v>
      </c>
      <c r="D826" s="26" t="s">
        <v>618</v>
      </c>
      <c r="E826" s="1"/>
      <c r="F826" s="1"/>
    </row>
    <row r="827" spans="1:40" s="8" customFormat="1" x14ac:dyDescent="0.3">
      <c r="A827" s="23">
        <v>863</v>
      </c>
      <c r="B827" s="24">
        <v>1</v>
      </c>
      <c r="C827" s="25" t="s">
        <v>94</v>
      </c>
      <c r="D827" s="26" t="s">
        <v>306</v>
      </c>
      <c r="E827" s="1"/>
      <c r="F827" s="1"/>
    </row>
    <row r="828" spans="1:40" s="8" customFormat="1" x14ac:dyDescent="0.3">
      <c r="A828" s="23">
        <v>243</v>
      </c>
      <c r="B828" s="24">
        <v>1</v>
      </c>
      <c r="C828" s="25" t="s">
        <v>97</v>
      </c>
      <c r="D828" s="28" t="s">
        <v>814</v>
      </c>
      <c r="E828" s="1"/>
      <c r="F828" s="1"/>
      <c r="AE828" s="3"/>
      <c r="AF828" s="4"/>
      <c r="AG828" s="4"/>
      <c r="AH828" s="6"/>
      <c r="AI828" s="7"/>
      <c r="AJ828" s="4"/>
      <c r="AK828" s="3"/>
      <c r="AL828" s="3"/>
      <c r="AM828" s="4"/>
      <c r="AN828" s="4"/>
    </row>
    <row r="829" spans="1:40" s="8" customFormat="1" x14ac:dyDescent="0.3">
      <c r="A829" s="23">
        <v>244</v>
      </c>
      <c r="B829" s="24">
        <v>1</v>
      </c>
      <c r="C829" s="25" t="s">
        <v>97</v>
      </c>
      <c r="D829" s="28" t="s">
        <v>767</v>
      </c>
      <c r="E829" s="1"/>
      <c r="F829" s="1"/>
      <c r="AE829" s="3"/>
      <c r="AF829" s="4"/>
      <c r="AG829" s="4"/>
      <c r="AH829" s="6"/>
      <c r="AI829" s="7"/>
      <c r="AJ829" s="4"/>
      <c r="AK829" s="3"/>
      <c r="AL829" s="3"/>
      <c r="AM829" s="4"/>
      <c r="AN829" s="4"/>
    </row>
    <row r="830" spans="1:40" s="8" customFormat="1" x14ac:dyDescent="0.3">
      <c r="A830" s="23">
        <v>670</v>
      </c>
      <c r="B830" s="24">
        <v>1</v>
      </c>
      <c r="C830" s="25" t="s">
        <v>97</v>
      </c>
      <c r="D830" s="26" t="s">
        <v>768</v>
      </c>
      <c r="E830" s="1"/>
      <c r="F830" s="1"/>
      <c r="AE830" s="3"/>
      <c r="AF830" s="4"/>
      <c r="AG830" s="4"/>
      <c r="AH830" s="6"/>
      <c r="AI830" s="7"/>
      <c r="AJ830" s="4"/>
      <c r="AK830" s="3"/>
      <c r="AL830" s="3"/>
      <c r="AM830" s="4"/>
      <c r="AN830" s="4"/>
    </row>
    <row r="831" spans="1:40" s="8" customFormat="1" x14ac:dyDescent="0.3">
      <c r="A831" s="23">
        <v>854</v>
      </c>
      <c r="B831" s="24">
        <v>1</v>
      </c>
      <c r="C831" s="25" t="s">
        <v>91</v>
      </c>
      <c r="D831" s="26" t="s">
        <v>707</v>
      </c>
      <c r="E831" s="1"/>
      <c r="F831" s="1"/>
    </row>
    <row r="832" spans="1:40" s="8" customFormat="1" x14ac:dyDescent="0.3">
      <c r="A832" s="23">
        <v>855</v>
      </c>
      <c r="B832" s="24">
        <v>1</v>
      </c>
      <c r="C832" s="25" t="s">
        <v>91</v>
      </c>
      <c r="D832" s="26" t="s">
        <v>291</v>
      </c>
      <c r="E832" s="1"/>
      <c r="F832" s="1"/>
    </row>
    <row r="833" spans="1:40" s="8" customFormat="1" x14ac:dyDescent="0.3">
      <c r="A833" s="23">
        <v>857</v>
      </c>
      <c r="B833" s="24">
        <v>1</v>
      </c>
      <c r="C833" s="25" t="s">
        <v>92</v>
      </c>
      <c r="D833" s="26" t="s">
        <v>292</v>
      </c>
      <c r="E833" s="1"/>
      <c r="F833" s="1"/>
    </row>
    <row r="834" spans="1:40" s="8" customFormat="1" x14ac:dyDescent="0.3">
      <c r="A834" s="23"/>
      <c r="B834" s="24">
        <f>SUM(B823:B833)</f>
        <v>11</v>
      </c>
      <c r="C834" s="24"/>
      <c r="D834" s="24"/>
      <c r="E834" s="1"/>
      <c r="F834" s="1"/>
    </row>
    <row r="835" spans="1:40" s="8" customFormat="1" x14ac:dyDescent="0.3">
      <c r="A835" s="23" t="s">
        <v>88</v>
      </c>
      <c r="B835" s="24">
        <f>+B834+B810+B776+B790+B821</f>
        <v>70</v>
      </c>
      <c r="C835" s="24"/>
      <c r="D835" s="26"/>
      <c r="E835" s="1"/>
      <c r="F835" s="1"/>
    </row>
    <row r="836" spans="1:40" s="2" customFormat="1" ht="18.75" x14ac:dyDescent="0.3">
      <c r="A836" s="17" t="s">
        <v>56</v>
      </c>
      <c r="B836" s="19"/>
      <c r="C836" s="19"/>
      <c r="D836" s="18"/>
      <c r="E836" s="1"/>
      <c r="F836" s="1"/>
    </row>
    <row r="837" spans="1:40" s="2" customFormat="1" ht="15.75" customHeight="1" x14ac:dyDescent="0.3">
      <c r="A837" s="17" t="s">
        <v>293</v>
      </c>
      <c r="B837" s="18"/>
      <c r="C837" s="19"/>
      <c r="D837" s="18"/>
      <c r="E837" s="1"/>
      <c r="F837" s="1"/>
    </row>
    <row r="838" spans="1:40" s="8" customFormat="1" x14ac:dyDescent="0.3">
      <c r="A838" s="23">
        <v>577</v>
      </c>
      <c r="B838" s="24">
        <v>1</v>
      </c>
      <c r="C838" s="25" t="s">
        <v>91</v>
      </c>
      <c r="D838" s="26" t="s">
        <v>321</v>
      </c>
      <c r="E838" s="1"/>
      <c r="F838" s="1"/>
    </row>
    <row r="839" spans="1:40" s="8" customFormat="1" x14ac:dyDescent="0.3">
      <c r="A839" s="23">
        <v>881</v>
      </c>
      <c r="B839" s="24">
        <v>1</v>
      </c>
      <c r="C839" s="25" t="s">
        <v>96</v>
      </c>
      <c r="D839" s="27" t="s">
        <v>198</v>
      </c>
      <c r="E839" s="1"/>
      <c r="F839" s="1"/>
    </row>
    <row r="840" spans="1:40" s="8" customFormat="1" x14ac:dyDescent="0.3">
      <c r="A840" s="23">
        <v>882</v>
      </c>
      <c r="B840" s="24">
        <v>1</v>
      </c>
      <c r="C840" s="25" t="s">
        <v>96</v>
      </c>
      <c r="D840" s="26" t="s">
        <v>319</v>
      </c>
      <c r="E840" s="1"/>
      <c r="F840" s="1"/>
    </row>
    <row r="841" spans="1:40" s="8" customFormat="1" x14ac:dyDescent="0.3">
      <c r="A841" s="23">
        <v>880</v>
      </c>
      <c r="B841" s="24">
        <v>1</v>
      </c>
      <c r="C841" s="25" t="s">
        <v>96</v>
      </c>
      <c r="D841" s="26" t="s">
        <v>488</v>
      </c>
      <c r="E841" s="1"/>
      <c r="F841" s="1"/>
    </row>
    <row r="842" spans="1:40" s="8" customFormat="1" x14ac:dyDescent="0.3">
      <c r="A842" s="23">
        <v>884</v>
      </c>
      <c r="B842" s="24">
        <v>1</v>
      </c>
      <c r="C842" s="25" t="s">
        <v>97</v>
      </c>
      <c r="D842" s="27" t="s">
        <v>843</v>
      </c>
      <c r="E842" s="1"/>
      <c r="F842" s="1"/>
    </row>
    <row r="843" spans="1:40" s="8" customFormat="1" x14ac:dyDescent="0.3">
      <c r="A843" s="23">
        <v>885</v>
      </c>
      <c r="B843" s="24">
        <v>1</v>
      </c>
      <c r="C843" s="25" t="s">
        <v>97</v>
      </c>
      <c r="D843" s="26" t="s">
        <v>486</v>
      </c>
      <c r="E843" s="1"/>
      <c r="F843" s="1"/>
    </row>
    <row r="844" spans="1:40" s="8" customFormat="1" x14ac:dyDescent="0.3">
      <c r="A844" s="23">
        <v>91</v>
      </c>
      <c r="B844" s="24">
        <v>1</v>
      </c>
      <c r="C844" s="25" t="s">
        <v>96</v>
      </c>
      <c r="D844" s="26" t="s">
        <v>483</v>
      </c>
      <c r="E844" s="1"/>
      <c r="F844" s="1"/>
      <c r="AE844" s="3"/>
      <c r="AF844" s="4"/>
      <c r="AG844" s="4"/>
      <c r="AH844" s="6"/>
      <c r="AI844" s="7"/>
      <c r="AJ844" s="4"/>
      <c r="AK844" s="3"/>
      <c r="AL844" s="3"/>
      <c r="AM844" s="4"/>
      <c r="AN844" s="4"/>
    </row>
    <row r="845" spans="1:40" s="8" customFormat="1" x14ac:dyDescent="0.3">
      <c r="A845" s="23">
        <v>695</v>
      </c>
      <c r="B845" s="24">
        <v>1</v>
      </c>
      <c r="C845" s="25" t="s">
        <v>96</v>
      </c>
      <c r="D845" s="26" t="s">
        <v>585</v>
      </c>
      <c r="E845" s="1"/>
      <c r="F845" s="1"/>
    </row>
    <row r="846" spans="1:40" s="8" customFormat="1" x14ac:dyDescent="0.3">
      <c r="A846" s="23">
        <v>889</v>
      </c>
      <c r="B846" s="24">
        <v>1</v>
      </c>
      <c r="C846" s="25" t="s">
        <v>94</v>
      </c>
      <c r="D846" s="26" t="s">
        <v>322</v>
      </c>
      <c r="E846" s="1"/>
      <c r="F846" s="1"/>
    </row>
    <row r="847" spans="1:40" s="8" customFormat="1" x14ac:dyDescent="0.3">
      <c r="A847" s="23">
        <v>869</v>
      </c>
      <c r="B847" s="24">
        <v>1</v>
      </c>
      <c r="C847" s="25" t="s">
        <v>91</v>
      </c>
      <c r="D847" s="26" t="s">
        <v>382</v>
      </c>
      <c r="E847" s="1"/>
      <c r="F847" s="1"/>
    </row>
    <row r="848" spans="1:40" s="8" customFormat="1" x14ac:dyDescent="0.3">
      <c r="A848" s="23">
        <v>870</v>
      </c>
      <c r="B848" s="24">
        <v>1</v>
      </c>
      <c r="C848" s="25" t="s">
        <v>91</v>
      </c>
      <c r="D848" s="26" t="s">
        <v>315</v>
      </c>
      <c r="E848" s="1"/>
      <c r="F848" s="1"/>
    </row>
    <row r="849" spans="1:6" s="8" customFormat="1" x14ac:dyDescent="0.3">
      <c r="A849" s="23">
        <v>871</v>
      </c>
      <c r="B849" s="24">
        <v>1</v>
      </c>
      <c r="C849" s="25" t="s">
        <v>91</v>
      </c>
      <c r="D849" s="26" t="s">
        <v>299</v>
      </c>
      <c r="E849" s="1"/>
      <c r="F849" s="1"/>
    </row>
    <row r="850" spans="1:6" s="8" customFormat="1" x14ac:dyDescent="0.3">
      <c r="A850" s="23">
        <v>872</v>
      </c>
      <c r="B850" s="24">
        <v>1</v>
      </c>
      <c r="C850" s="25" t="s">
        <v>91</v>
      </c>
      <c r="D850" s="26" t="s">
        <v>301</v>
      </c>
      <c r="E850" s="1"/>
      <c r="F850" s="1"/>
    </row>
    <row r="851" spans="1:6" s="8" customFormat="1" x14ac:dyDescent="0.3">
      <c r="A851" s="23">
        <v>873</v>
      </c>
      <c r="B851" s="24">
        <v>1</v>
      </c>
      <c r="C851" s="25" t="s">
        <v>91</v>
      </c>
      <c r="D851" s="26" t="s">
        <v>671</v>
      </c>
      <c r="E851" s="1"/>
      <c r="F851" s="1"/>
    </row>
    <row r="852" spans="1:6" s="8" customFormat="1" x14ac:dyDescent="0.3">
      <c r="A852" s="23">
        <v>874</v>
      </c>
      <c r="B852" s="24">
        <v>1</v>
      </c>
      <c r="C852" s="25" t="s">
        <v>91</v>
      </c>
      <c r="D852" s="26" t="s">
        <v>302</v>
      </c>
      <c r="E852" s="1"/>
      <c r="F852" s="1"/>
    </row>
    <row r="853" spans="1:6" s="8" customFormat="1" x14ac:dyDescent="0.3">
      <c r="A853" s="23">
        <v>875</v>
      </c>
      <c r="B853" s="24">
        <v>1</v>
      </c>
      <c r="C853" s="25" t="s">
        <v>91</v>
      </c>
      <c r="D853" s="26" t="s">
        <v>679</v>
      </c>
      <c r="E853" s="1"/>
      <c r="F853" s="1"/>
    </row>
    <row r="854" spans="1:6" s="8" customFormat="1" x14ac:dyDescent="0.3">
      <c r="A854" s="23">
        <v>876</v>
      </c>
      <c r="B854" s="24">
        <v>1</v>
      </c>
      <c r="C854" s="25" t="s">
        <v>91</v>
      </c>
      <c r="D854" s="26" t="s">
        <v>316</v>
      </c>
      <c r="E854" s="1"/>
      <c r="F854" s="1"/>
    </row>
    <row r="855" spans="1:6" s="8" customFormat="1" x14ac:dyDescent="0.3">
      <c r="A855" s="23">
        <v>877</v>
      </c>
      <c r="B855" s="24">
        <v>1</v>
      </c>
      <c r="C855" s="25" t="s">
        <v>91</v>
      </c>
      <c r="D855" s="26" t="s">
        <v>710</v>
      </c>
      <c r="E855" s="1"/>
      <c r="F855" s="1"/>
    </row>
    <row r="856" spans="1:6" s="8" customFormat="1" x14ac:dyDescent="0.3">
      <c r="A856" s="23">
        <v>878</v>
      </c>
      <c r="B856" s="24">
        <v>1</v>
      </c>
      <c r="C856" s="25" t="s">
        <v>91</v>
      </c>
      <c r="D856" s="26" t="s">
        <v>318</v>
      </c>
      <c r="E856" s="1"/>
      <c r="F856" s="1"/>
    </row>
    <row r="857" spans="1:6" s="8" customFormat="1" x14ac:dyDescent="0.3">
      <c r="A857" s="23">
        <v>928</v>
      </c>
      <c r="B857" s="24">
        <v>1</v>
      </c>
      <c r="C857" s="25" t="s">
        <v>91</v>
      </c>
      <c r="D857" s="26" t="s">
        <v>320</v>
      </c>
      <c r="E857" s="1"/>
      <c r="F857" s="1"/>
    </row>
    <row r="858" spans="1:6" s="8" customFormat="1" x14ac:dyDescent="0.3">
      <c r="A858" s="23">
        <v>938</v>
      </c>
      <c r="B858" s="24">
        <v>1</v>
      </c>
      <c r="C858" s="25" t="s">
        <v>91</v>
      </c>
      <c r="D858" s="26" t="s">
        <v>721</v>
      </c>
      <c r="E858" s="1"/>
      <c r="F858" s="1"/>
    </row>
    <row r="859" spans="1:6" s="8" customFormat="1" x14ac:dyDescent="0.3">
      <c r="A859" s="23"/>
      <c r="B859" s="24">
        <f>SUM(B838:B858)</f>
        <v>21</v>
      </c>
      <c r="C859" s="24"/>
      <c r="D859" s="24" t="s">
        <v>350</v>
      </c>
      <c r="E859" s="1"/>
      <c r="F859" s="1"/>
    </row>
    <row r="860" spans="1:6" s="2" customFormat="1" ht="18.75" x14ac:dyDescent="0.3">
      <c r="A860" s="17" t="s">
        <v>27</v>
      </c>
      <c r="B860" s="19"/>
      <c r="C860" s="19"/>
      <c r="D860" s="18"/>
      <c r="E860" s="1"/>
      <c r="F860" s="1"/>
    </row>
    <row r="861" spans="1:6" s="8" customFormat="1" x14ac:dyDescent="0.3">
      <c r="A861" s="23">
        <v>42</v>
      </c>
      <c r="B861" s="24">
        <v>1</v>
      </c>
      <c r="C861" s="25" t="s">
        <v>91</v>
      </c>
      <c r="D861" s="26" t="s">
        <v>371</v>
      </c>
      <c r="E861" s="1"/>
      <c r="F861" s="1"/>
    </row>
    <row r="862" spans="1:6" s="8" customFormat="1" x14ac:dyDescent="0.3">
      <c r="A862" s="23">
        <v>677</v>
      </c>
      <c r="B862" s="24">
        <v>1</v>
      </c>
      <c r="C862" s="25" t="s">
        <v>91</v>
      </c>
      <c r="D862" s="26" t="s">
        <v>326</v>
      </c>
      <c r="E862" s="1"/>
      <c r="F862" s="1"/>
    </row>
    <row r="863" spans="1:6" s="8" customFormat="1" x14ac:dyDescent="0.3">
      <c r="A863" s="23">
        <v>898</v>
      </c>
      <c r="B863" s="24">
        <v>1</v>
      </c>
      <c r="C863" s="25" t="s">
        <v>91</v>
      </c>
      <c r="D863" s="26" t="s">
        <v>509</v>
      </c>
      <c r="E863" s="1"/>
      <c r="F863" s="1"/>
    </row>
    <row r="864" spans="1:6" s="8" customFormat="1" x14ac:dyDescent="0.3">
      <c r="A864" s="23">
        <v>334</v>
      </c>
      <c r="B864" s="24">
        <v>1</v>
      </c>
      <c r="C864" s="25" t="s">
        <v>93</v>
      </c>
      <c r="D864" s="26" t="s">
        <v>328</v>
      </c>
      <c r="E864" s="1"/>
      <c r="F864" s="1"/>
    </row>
    <row r="865" spans="1:6" s="8" customFormat="1" x14ac:dyDescent="0.3">
      <c r="A865" s="23">
        <v>962</v>
      </c>
      <c r="B865" s="24">
        <v>1</v>
      </c>
      <c r="C865" s="25" t="s">
        <v>93</v>
      </c>
      <c r="D865" s="26" t="s">
        <v>327</v>
      </c>
      <c r="E865" s="1"/>
      <c r="F865" s="1"/>
    </row>
    <row r="866" spans="1:6" s="8" customFormat="1" x14ac:dyDescent="0.3">
      <c r="A866" s="23">
        <v>413</v>
      </c>
      <c r="B866" s="24">
        <v>1</v>
      </c>
      <c r="C866" s="25" t="s">
        <v>93</v>
      </c>
      <c r="D866" s="26" t="s">
        <v>203</v>
      </c>
      <c r="E866" s="1"/>
      <c r="F866" s="1"/>
    </row>
    <row r="867" spans="1:6" s="8" customFormat="1" x14ac:dyDescent="0.3">
      <c r="A867" s="23">
        <v>902</v>
      </c>
      <c r="B867" s="24">
        <v>1</v>
      </c>
      <c r="C867" s="25" t="s">
        <v>94</v>
      </c>
      <c r="D867" s="27" t="s">
        <v>790</v>
      </c>
      <c r="E867" s="1"/>
      <c r="F867" s="1"/>
    </row>
    <row r="868" spans="1:6" s="8" customFormat="1" x14ac:dyDescent="0.3">
      <c r="A868" s="23">
        <v>905</v>
      </c>
      <c r="B868" s="24">
        <v>1</v>
      </c>
      <c r="C868" s="25" t="s">
        <v>94</v>
      </c>
      <c r="D868" s="26" t="s">
        <v>424</v>
      </c>
      <c r="E868" s="1"/>
      <c r="F868" s="1"/>
    </row>
    <row r="869" spans="1:6" s="8" customFormat="1" x14ac:dyDescent="0.3">
      <c r="A869" s="23">
        <v>97</v>
      </c>
      <c r="B869" s="24">
        <v>1</v>
      </c>
      <c r="C869" s="25" t="s">
        <v>91</v>
      </c>
      <c r="D869" s="40" t="s">
        <v>673</v>
      </c>
      <c r="E869" s="1"/>
      <c r="F869" s="1"/>
    </row>
    <row r="870" spans="1:6" s="8" customFormat="1" x14ac:dyDescent="0.3">
      <c r="A870" s="23">
        <v>890</v>
      </c>
      <c r="B870" s="24">
        <v>1</v>
      </c>
      <c r="C870" s="25" t="s">
        <v>91</v>
      </c>
      <c r="D870" s="26" t="s">
        <v>323</v>
      </c>
      <c r="E870" s="1"/>
      <c r="F870" s="1"/>
    </row>
    <row r="871" spans="1:6" s="8" customFormat="1" x14ac:dyDescent="0.3">
      <c r="A871" s="23">
        <v>891</v>
      </c>
      <c r="B871" s="24">
        <v>1</v>
      </c>
      <c r="C871" s="25" t="s">
        <v>91</v>
      </c>
      <c r="D871" s="26" t="s">
        <v>324</v>
      </c>
      <c r="E871" s="1"/>
      <c r="F871" s="1"/>
    </row>
    <row r="872" spans="1:6" s="8" customFormat="1" x14ac:dyDescent="0.3">
      <c r="A872" s="23">
        <v>892</v>
      </c>
      <c r="B872" s="24">
        <v>1</v>
      </c>
      <c r="C872" s="25" t="s">
        <v>91</v>
      </c>
      <c r="D872" s="26" t="s">
        <v>448</v>
      </c>
      <c r="E872" s="1"/>
      <c r="F872" s="1"/>
    </row>
    <row r="873" spans="1:6" s="8" customFormat="1" x14ac:dyDescent="0.3">
      <c r="A873" s="23">
        <v>893</v>
      </c>
      <c r="B873" s="24">
        <v>1</v>
      </c>
      <c r="C873" s="25" t="s">
        <v>91</v>
      </c>
      <c r="D873" s="26" t="s">
        <v>702</v>
      </c>
      <c r="E873" s="1"/>
      <c r="F873" s="1"/>
    </row>
    <row r="874" spans="1:6" s="8" customFormat="1" x14ac:dyDescent="0.3">
      <c r="A874" s="23">
        <v>894</v>
      </c>
      <c r="B874" s="24">
        <v>1</v>
      </c>
      <c r="C874" s="25" t="s">
        <v>91</v>
      </c>
      <c r="D874" s="26" t="s">
        <v>708</v>
      </c>
      <c r="E874" s="1"/>
      <c r="F874" s="1"/>
    </row>
    <row r="875" spans="1:6" s="8" customFormat="1" ht="16.5" customHeight="1" x14ac:dyDescent="0.3">
      <c r="A875" s="23">
        <v>926</v>
      </c>
      <c r="B875" s="24">
        <v>1</v>
      </c>
      <c r="C875" s="25" t="s">
        <v>91</v>
      </c>
      <c r="D875" s="26" t="s">
        <v>712</v>
      </c>
      <c r="E875" s="10"/>
      <c r="F875" s="1"/>
    </row>
    <row r="876" spans="1:6" s="8" customFormat="1" ht="16.5" customHeight="1" x14ac:dyDescent="0.3">
      <c r="A876" s="23">
        <v>936</v>
      </c>
      <c r="B876" s="24">
        <v>1</v>
      </c>
      <c r="C876" s="25" t="s">
        <v>91</v>
      </c>
      <c r="D876" s="26" t="s">
        <v>325</v>
      </c>
      <c r="E876" s="10"/>
      <c r="F876" s="1"/>
    </row>
    <row r="877" spans="1:6" s="8" customFormat="1" x14ac:dyDescent="0.3">
      <c r="A877" s="23"/>
      <c r="B877" s="24">
        <f>SUM(B861:B876)</f>
        <v>16</v>
      </c>
      <c r="C877" s="24"/>
      <c r="D877" s="24" t="s">
        <v>350</v>
      </c>
      <c r="E877" s="10"/>
      <c r="F877" s="10"/>
    </row>
    <row r="878" spans="1:6" s="8" customFormat="1" x14ac:dyDescent="0.3">
      <c r="A878" s="34" t="s">
        <v>88</v>
      </c>
      <c r="B878" s="24">
        <f>SUM(B859+B877)</f>
        <v>37</v>
      </c>
      <c r="C878" s="24"/>
      <c r="D878" s="26"/>
      <c r="E878" s="1"/>
      <c r="F878" s="1"/>
    </row>
    <row r="879" spans="1:6" s="2" customFormat="1" ht="18.75" x14ac:dyDescent="0.3">
      <c r="A879" s="17" t="s">
        <v>114</v>
      </c>
      <c r="B879" s="19"/>
      <c r="C879" s="19"/>
      <c r="D879" s="18"/>
      <c r="E879" s="1"/>
      <c r="F879" s="1"/>
    </row>
    <row r="880" spans="1:6" s="2" customFormat="1" ht="18.75" x14ac:dyDescent="0.3">
      <c r="A880" s="17" t="s">
        <v>396</v>
      </c>
      <c r="B880" s="18"/>
      <c r="C880" s="19"/>
      <c r="D880" s="18"/>
      <c r="E880" s="1"/>
      <c r="F880" s="1"/>
    </row>
    <row r="881" spans="1:32" s="2" customFormat="1" ht="4.5" customHeight="1" x14ac:dyDescent="0.3">
      <c r="A881" s="17"/>
      <c r="B881" s="18"/>
      <c r="C881" s="19"/>
      <c r="D881" s="18"/>
      <c r="E881" s="1"/>
      <c r="F881" s="1"/>
    </row>
    <row r="882" spans="1:32" s="2" customFormat="1" ht="17.25" customHeight="1" x14ac:dyDescent="0.3">
      <c r="A882" s="17" t="s">
        <v>110</v>
      </c>
      <c r="B882" s="18"/>
      <c r="C882" s="19"/>
      <c r="D882" s="18"/>
      <c r="E882" s="1"/>
      <c r="F882" s="1"/>
      <c r="AF882" s="13"/>
    </row>
    <row r="883" spans="1:32" s="8" customFormat="1" x14ac:dyDescent="0.3">
      <c r="A883" s="23">
        <v>985</v>
      </c>
      <c r="B883" s="24">
        <v>1</v>
      </c>
      <c r="C883" s="25" t="s">
        <v>93</v>
      </c>
      <c r="D883" s="26" t="s">
        <v>194</v>
      </c>
      <c r="E883" s="1"/>
      <c r="F883" s="1"/>
      <c r="AF883" s="11"/>
    </row>
    <row r="884" spans="1:32" s="2" customFormat="1" ht="18" customHeight="1" x14ac:dyDescent="0.3">
      <c r="A884" s="17" t="s">
        <v>111</v>
      </c>
      <c r="B884" s="18"/>
      <c r="C884" s="19"/>
      <c r="D884" s="18"/>
      <c r="E884" s="1"/>
      <c r="F884" s="1"/>
      <c r="AF884" s="13"/>
    </row>
    <row r="885" spans="1:32" s="8" customFormat="1" x14ac:dyDescent="0.3">
      <c r="A885" s="23">
        <v>986</v>
      </c>
      <c r="B885" s="24">
        <v>1</v>
      </c>
      <c r="C885" s="25" t="s">
        <v>94</v>
      </c>
      <c r="D885" s="26" t="s">
        <v>759</v>
      </c>
      <c r="E885" s="1"/>
      <c r="F885" s="1"/>
      <c r="AF885" s="11"/>
    </row>
    <row r="886" spans="1:32" s="2" customFormat="1" ht="20.25" customHeight="1" x14ac:dyDescent="0.3">
      <c r="A886" s="17" t="s">
        <v>113</v>
      </c>
      <c r="B886" s="18"/>
      <c r="C886" s="19"/>
      <c r="D886" s="18"/>
      <c r="E886" s="1"/>
      <c r="F886" s="1"/>
      <c r="AF886" s="13"/>
    </row>
    <row r="887" spans="1:32" s="8" customFormat="1" x14ac:dyDescent="0.3">
      <c r="A887" s="23">
        <v>990</v>
      </c>
      <c r="B887" s="24">
        <v>1</v>
      </c>
      <c r="C887" s="25" t="s">
        <v>94</v>
      </c>
      <c r="D887" s="26" t="s">
        <v>193</v>
      </c>
      <c r="E887" s="1"/>
      <c r="F887" s="1"/>
      <c r="AF887" s="11"/>
    </row>
    <row r="888" spans="1:32" s="8" customFormat="1" x14ac:dyDescent="0.3">
      <c r="A888" s="34"/>
      <c r="B888" s="24">
        <f>SUM(B883:B887)</f>
        <v>3</v>
      </c>
      <c r="C888" s="24"/>
      <c r="D888" s="26"/>
      <c r="E888" s="1"/>
      <c r="F888" s="1"/>
      <c r="AF888" s="11"/>
    </row>
    <row r="889" spans="1:32" s="8" customFormat="1" ht="4.5" customHeight="1" x14ac:dyDescent="0.3">
      <c r="A889" s="17"/>
      <c r="B889" s="18"/>
      <c r="C889" s="18"/>
      <c r="D889" s="18"/>
      <c r="E889" s="1"/>
      <c r="F889" s="1"/>
      <c r="AF889" s="11"/>
    </row>
    <row r="890" spans="1:32" s="2" customFormat="1" ht="13.5" customHeight="1" x14ac:dyDescent="0.3">
      <c r="A890" s="17" t="s">
        <v>107</v>
      </c>
      <c r="B890" s="18"/>
      <c r="C890" s="19"/>
      <c r="D890" s="18"/>
      <c r="E890" s="1"/>
      <c r="F890" s="1"/>
      <c r="AF890" s="13"/>
    </row>
    <row r="891" spans="1:32" s="2" customFormat="1" ht="16.5" customHeight="1" x14ac:dyDescent="0.3">
      <c r="A891" s="17" t="s">
        <v>108</v>
      </c>
      <c r="B891" s="18"/>
      <c r="C891" s="19"/>
      <c r="D891" s="18"/>
      <c r="E891" s="1"/>
      <c r="F891" s="1"/>
      <c r="AF891" s="13"/>
    </row>
    <row r="892" spans="1:32" s="8" customFormat="1" x14ac:dyDescent="0.3">
      <c r="A892" s="23">
        <v>996</v>
      </c>
      <c r="B892" s="24">
        <v>1</v>
      </c>
      <c r="C892" s="25" t="s">
        <v>94</v>
      </c>
      <c r="D892" s="26" t="s">
        <v>634</v>
      </c>
      <c r="E892" s="1"/>
      <c r="F892" s="1"/>
      <c r="AF892" s="11"/>
    </row>
    <row r="893" spans="1:32" s="8" customFormat="1" x14ac:dyDescent="0.3">
      <c r="A893" s="23">
        <v>997</v>
      </c>
      <c r="B893" s="24">
        <v>1</v>
      </c>
      <c r="C893" s="25" t="s">
        <v>94</v>
      </c>
      <c r="D893" s="26" t="s">
        <v>760</v>
      </c>
      <c r="E893" s="1"/>
      <c r="F893" s="1"/>
      <c r="AF893" s="11"/>
    </row>
    <row r="894" spans="1:32" s="2" customFormat="1" ht="14.25" customHeight="1" x14ac:dyDescent="0.3">
      <c r="A894" s="17" t="s">
        <v>51</v>
      </c>
      <c r="B894" s="18"/>
      <c r="C894" s="19"/>
      <c r="D894" s="18"/>
      <c r="E894" s="1"/>
      <c r="F894" s="1"/>
      <c r="AF894" s="13"/>
    </row>
    <row r="895" spans="1:32" s="8" customFormat="1" x14ac:dyDescent="0.3">
      <c r="A895" s="23">
        <v>1000</v>
      </c>
      <c r="B895" s="24">
        <v>1</v>
      </c>
      <c r="C895" s="25" t="s">
        <v>94</v>
      </c>
      <c r="D895" s="26" t="s">
        <v>192</v>
      </c>
      <c r="E895" s="1"/>
      <c r="F895" s="1"/>
      <c r="AF895" s="11"/>
    </row>
    <row r="896" spans="1:32" s="2" customFormat="1" ht="14.25" customHeight="1" x14ac:dyDescent="0.3">
      <c r="A896" s="17" t="s">
        <v>109</v>
      </c>
      <c r="B896" s="18"/>
      <c r="C896" s="19"/>
      <c r="D896" s="18"/>
      <c r="E896" s="1"/>
      <c r="F896" s="1"/>
      <c r="AF896" s="13"/>
    </row>
    <row r="897" spans="1:32" s="8" customFormat="1" x14ac:dyDescent="0.3">
      <c r="A897" s="23">
        <v>1001</v>
      </c>
      <c r="B897" s="24">
        <v>1</v>
      </c>
      <c r="C897" s="25" t="s">
        <v>94</v>
      </c>
      <c r="D897" s="26" t="s">
        <v>761</v>
      </c>
      <c r="E897" s="1"/>
      <c r="F897" s="1"/>
      <c r="AF897" s="11"/>
    </row>
    <row r="898" spans="1:32" s="8" customFormat="1" x14ac:dyDescent="0.3">
      <c r="A898" s="34" t="s">
        <v>88</v>
      </c>
      <c r="B898" s="24">
        <f>SUM(B892:B897)</f>
        <v>4</v>
      </c>
      <c r="C898" s="24"/>
      <c r="D898" s="26"/>
      <c r="E898" s="1"/>
      <c r="F898" s="1"/>
      <c r="AF898" s="11"/>
    </row>
    <row r="899" spans="1:32" s="8" customFormat="1" ht="9.75" customHeight="1" x14ac:dyDescent="0.3">
      <c r="A899" s="17"/>
      <c r="B899" s="18"/>
      <c r="C899" s="18"/>
      <c r="D899" s="18"/>
      <c r="E899" s="1"/>
      <c r="F899" s="1"/>
      <c r="AF899" s="11"/>
    </row>
    <row r="900" spans="1:32" s="8" customFormat="1" x14ac:dyDescent="0.3">
      <c r="A900" s="17"/>
      <c r="B900" s="18"/>
      <c r="C900" s="18"/>
      <c r="D900" s="18"/>
      <c r="E900" s="1"/>
      <c r="F900" s="1"/>
      <c r="AF900" s="11"/>
    </row>
    <row r="901" spans="1:32" x14ac:dyDescent="0.3">
      <c r="A901" s="41"/>
      <c r="B901" s="18"/>
      <c r="C901" s="18"/>
      <c r="D901" s="18"/>
      <c r="AF901" s="14"/>
    </row>
    <row r="902" spans="1:32" x14ac:dyDescent="0.3">
      <c r="A902" s="41"/>
      <c r="B902" s="18"/>
      <c r="C902" s="18"/>
      <c r="D902" s="18"/>
      <c r="AF902" s="14"/>
    </row>
    <row r="903" spans="1:32" x14ac:dyDescent="0.3">
      <c r="A903" s="41"/>
      <c r="B903" s="18"/>
      <c r="C903" s="18"/>
      <c r="D903" s="18"/>
      <c r="AF903" s="14"/>
    </row>
    <row r="904" spans="1:32" x14ac:dyDescent="0.3">
      <c r="A904" s="41"/>
      <c r="B904" s="18"/>
      <c r="C904" s="18"/>
      <c r="D904" s="18"/>
      <c r="AF904" s="14"/>
    </row>
    <row r="905" spans="1:32" x14ac:dyDescent="0.3">
      <c r="A905" s="41"/>
      <c r="B905" s="18"/>
      <c r="C905" s="18"/>
      <c r="D905" s="18"/>
      <c r="AF905" s="14"/>
    </row>
    <row r="906" spans="1:32" x14ac:dyDescent="0.3">
      <c r="A906" s="41"/>
      <c r="B906" s="18"/>
      <c r="C906" s="18"/>
      <c r="D906" s="18"/>
      <c r="AF906" s="14"/>
    </row>
    <row r="907" spans="1:32" x14ac:dyDescent="0.3">
      <c r="A907" s="41"/>
      <c r="B907" s="18"/>
      <c r="C907" s="18"/>
      <c r="D907" s="18"/>
      <c r="AF907" s="14"/>
    </row>
    <row r="908" spans="1:32" x14ac:dyDescent="0.3">
      <c r="A908" s="41"/>
      <c r="B908" s="18"/>
      <c r="C908" s="18"/>
      <c r="D908" s="18"/>
      <c r="AF908" s="14"/>
    </row>
    <row r="909" spans="1:32" x14ac:dyDescent="0.3">
      <c r="A909" s="41"/>
      <c r="B909" s="18"/>
      <c r="C909" s="18"/>
      <c r="D909" s="18"/>
      <c r="AF909" s="14"/>
    </row>
    <row r="910" spans="1:32" x14ac:dyDescent="0.3">
      <c r="A910" s="41"/>
      <c r="B910" s="18"/>
      <c r="C910" s="18"/>
      <c r="D910" s="18"/>
      <c r="AF910" s="14"/>
    </row>
    <row r="911" spans="1:32" x14ac:dyDescent="0.3">
      <c r="A911" s="41"/>
      <c r="B911" s="18"/>
      <c r="C911" s="18"/>
      <c r="D911" s="18"/>
      <c r="AF911" s="14"/>
    </row>
    <row r="912" spans="1:32" x14ac:dyDescent="0.3">
      <c r="A912" s="41"/>
      <c r="B912" s="18"/>
      <c r="C912" s="18"/>
      <c r="D912" s="18"/>
      <c r="AF912" s="14"/>
    </row>
    <row r="913" spans="1:32" x14ac:dyDescent="0.3">
      <c r="A913" s="41"/>
      <c r="B913" s="18"/>
      <c r="C913" s="18"/>
      <c r="D913" s="18"/>
      <c r="AF913" s="14"/>
    </row>
    <row r="914" spans="1:32" x14ac:dyDescent="0.3">
      <c r="A914" s="41"/>
      <c r="B914" s="18"/>
      <c r="C914" s="18"/>
      <c r="D914" s="18"/>
      <c r="AF914" s="14"/>
    </row>
    <row r="915" spans="1:32" x14ac:dyDescent="0.3">
      <c r="A915" s="41"/>
      <c r="B915" s="18"/>
      <c r="C915" s="18"/>
      <c r="D915" s="18"/>
      <c r="AF915" s="14"/>
    </row>
    <row r="916" spans="1:32" x14ac:dyDescent="0.3">
      <c r="A916" s="41"/>
      <c r="B916" s="18"/>
      <c r="C916" s="18"/>
      <c r="D916" s="18"/>
      <c r="AF916" s="14"/>
    </row>
    <row r="917" spans="1:32" x14ac:dyDescent="0.3">
      <c r="A917" s="41"/>
      <c r="B917" s="18"/>
      <c r="C917" s="18"/>
      <c r="D917" s="18"/>
      <c r="AF917" s="14"/>
    </row>
    <row r="918" spans="1:32" x14ac:dyDescent="0.3">
      <c r="A918" s="41"/>
      <c r="B918" s="18"/>
      <c r="C918" s="18"/>
      <c r="D918" s="18"/>
      <c r="AF918" s="14"/>
    </row>
    <row r="919" spans="1:32" x14ac:dyDescent="0.3">
      <c r="A919" s="41"/>
      <c r="B919" s="18"/>
      <c r="C919" s="18"/>
      <c r="D919" s="18"/>
      <c r="AF919" s="14"/>
    </row>
    <row r="920" spans="1:32" x14ac:dyDescent="0.3">
      <c r="A920" s="41"/>
      <c r="B920" s="18"/>
      <c r="C920" s="18"/>
      <c r="D920" s="18"/>
      <c r="AF920" s="14"/>
    </row>
    <row r="921" spans="1:32" x14ac:dyDescent="0.3">
      <c r="A921" s="41"/>
      <c r="B921" s="18"/>
      <c r="C921" s="18"/>
      <c r="D921" s="18"/>
      <c r="AF921" s="14"/>
    </row>
    <row r="922" spans="1:32" x14ac:dyDescent="0.3">
      <c r="A922" s="41"/>
      <c r="B922" s="18"/>
      <c r="C922" s="18"/>
      <c r="D922" s="18"/>
      <c r="AF922" s="14"/>
    </row>
    <row r="923" spans="1:32" x14ac:dyDescent="0.3">
      <c r="A923" s="41"/>
      <c r="B923" s="18"/>
      <c r="C923" s="18"/>
      <c r="D923" s="18"/>
      <c r="AF923" s="14"/>
    </row>
    <row r="924" spans="1:32" x14ac:dyDescent="0.3">
      <c r="A924" s="41"/>
      <c r="B924" s="18"/>
      <c r="C924" s="18"/>
      <c r="D924" s="18"/>
      <c r="AF924" s="14"/>
    </row>
    <row r="925" spans="1:32" x14ac:dyDescent="0.3">
      <c r="A925" s="41"/>
      <c r="B925" s="18"/>
      <c r="C925" s="18"/>
      <c r="D925" s="18"/>
      <c r="AF925" s="14"/>
    </row>
    <row r="926" spans="1:32" x14ac:dyDescent="0.3">
      <c r="A926" s="41"/>
      <c r="B926" s="18"/>
      <c r="C926" s="18"/>
      <c r="D926" s="18"/>
      <c r="AF926" s="14"/>
    </row>
    <row r="927" spans="1:32" x14ac:dyDescent="0.3">
      <c r="A927" s="41"/>
      <c r="B927" s="18"/>
      <c r="C927" s="18"/>
      <c r="D927" s="18"/>
      <c r="AF927" s="14"/>
    </row>
    <row r="928" spans="1:32" x14ac:dyDescent="0.3">
      <c r="A928" s="41"/>
      <c r="B928" s="18"/>
      <c r="C928" s="18"/>
      <c r="D928" s="18"/>
      <c r="AF928" s="14"/>
    </row>
    <row r="929" spans="1:32" x14ac:dyDescent="0.3">
      <c r="A929" s="41"/>
      <c r="B929" s="18"/>
      <c r="C929" s="18"/>
      <c r="D929" s="18"/>
      <c r="AF929" s="14"/>
    </row>
    <row r="930" spans="1:32" x14ac:dyDescent="0.3">
      <c r="A930" s="41"/>
      <c r="B930" s="18"/>
      <c r="C930" s="18"/>
      <c r="D930" s="18"/>
      <c r="AF930" s="14"/>
    </row>
    <row r="931" spans="1:32" x14ac:dyDescent="0.3">
      <c r="A931" s="41"/>
      <c r="B931" s="18"/>
      <c r="C931" s="18"/>
      <c r="D931" s="18"/>
      <c r="AF931" s="14"/>
    </row>
    <row r="932" spans="1:32" x14ac:dyDescent="0.3">
      <c r="A932" s="41"/>
      <c r="B932" s="18"/>
      <c r="C932" s="18"/>
      <c r="D932" s="18"/>
      <c r="AF932" s="14"/>
    </row>
    <row r="933" spans="1:32" x14ac:dyDescent="0.3">
      <c r="A933" s="41"/>
      <c r="B933" s="18"/>
      <c r="C933" s="18"/>
      <c r="D933" s="18"/>
      <c r="AF933" s="14"/>
    </row>
    <row r="934" spans="1:32" x14ac:dyDescent="0.3">
      <c r="A934" s="41"/>
      <c r="B934" s="18"/>
      <c r="C934" s="18"/>
      <c r="D934" s="18"/>
      <c r="AF934" s="14"/>
    </row>
    <row r="935" spans="1:32" x14ac:dyDescent="0.3">
      <c r="A935" s="41"/>
      <c r="B935" s="18"/>
      <c r="C935" s="18"/>
      <c r="D935" s="18"/>
      <c r="AF935" s="14"/>
    </row>
    <row r="936" spans="1:32" x14ac:dyDescent="0.3">
      <c r="A936" s="41"/>
      <c r="B936" s="18"/>
      <c r="C936" s="18"/>
      <c r="D936" s="18"/>
      <c r="AF936" s="14"/>
    </row>
    <row r="937" spans="1:32" x14ac:dyDescent="0.3">
      <c r="A937" s="41"/>
      <c r="B937" s="18"/>
      <c r="C937" s="18"/>
      <c r="D937" s="18"/>
      <c r="AF937" s="14"/>
    </row>
    <row r="938" spans="1:32" x14ac:dyDescent="0.3">
      <c r="A938" s="41"/>
      <c r="B938" s="18"/>
      <c r="C938" s="18"/>
      <c r="D938" s="18"/>
      <c r="AF938" s="14"/>
    </row>
    <row r="939" spans="1:32" x14ac:dyDescent="0.3">
      <c r="A939" s="41"/>
      <c r="B939" s="18"/>
      <c r="C939" s="18"/>
      <c r="D939" s="18"/>
      <c r="AF939" s="14"/>
    </row>
    <row r="940" spans="1:32" x14ac:dyDescent="0.3">
      <c r="A940" s="41"/>
      <c r="B940" s="18"/>
      <c r="C940" s="18"/>
      <c r="D940" s="18"/>
      <c r="AF940" s="14"/>
    </row>
    <row r="941" spans="1:32" x14ac:dyDescent="0.3">
      <c r="A941" s="41"/>
      <c r="B941" s="18"/>
      <c r="C941" s="18"/>
      <c r="D941" s="18"/>
      <c r="AF941" s="14"/>
    </row>
    <row r="942" spans="1:32" x14ac:dyDescent="0.3">
      <c r="A942" s="41"/>
      <c r="B942" s="18"/>
      <c r="C942" s="18"/>
      <c r="D942" s="18"/>
      <c r="AF942" s="14"/>
    </row>
    <row r="943" spans="1:32" x14ac:dyDescent="0.3">
      <c r="A943" s="41"/>
      <c r="B943" s="18"/>
      <c r="C943" s="18"/>
      <c r="D943" s="18"/>
      <c r="AF943" s="14"/>
    </row>
    <row r="944" spans="1:32" x14ac:dyDescent="0.3">
      <c r="A944" s="41"/>
      <c r="B944" s="18"/>
      <c r="C944" s="18"/>
      <c r="D944" s="18"/>
      <c r="AF944" s="14"/>
    </row>
    <row r="945" spans="1:32" x14ac:dyDescent="0.3">
      <c r="A945" s="41"/>
      <c r="B945" s="18"/>
      <c r="C945" s="18"/>
      <c r="D945" s="18"/>
      <c r="AF945" s="14"/>
    </row>
    <row r="946" spans="1:32" x14ac:dyDescent="0.3">
      <c r="A946" s="41"/>
      <c r="B946" s="18"/>
      <c r="C946" s="18"/>
      <c r="D946" s="18"/>
      <c r="AF946" s="14"/>
    </row>
    <row r="947" spans="1:32" x14ac:dyDescent="0.3">
      <c r="A947" s="41"/>
      <c r="B947" s="18"/>
      <c r="C947" s="18"/>
      <c r="D947" s="18"/>
      <c r="AF947" s="14"/>
    </row>
    <row r="948" spans="1:32" x14ac:dyDescent="0.3">
      <c r="A948" s="41"/>
      <c r="B948" s="18"/>
      <c r="C948" s="18"/>
      <c r="D948" s="18"/>
      <c r="AF948" s="14"/>
    </row>
    <row r="949" spans="1:32" x14ac:dyDescent="0.3">
      <c r="A949" s="41"/>
      <c r="B949" s="18"/>
      <c r="C949" s="18"/>
      <c r="D949" s="18"/>
      <c r="AF949" s="14"/>
    </row>
    <row r="950" spans="1:32" x14ac:dyDescent="0.3">
      <c r="A950" s="41"/>
      <c r="B950" s="18"/>
      <c r="C950" s="18"/>
      <c r="D950" s="18"/>
      <c r="AF950" s="14"/>
    </row>
    <row r="951" spans="1:32" x14ac:dyDescent="0.3">
      <c r="A951" s="41"/>
      <c r="B951" s="18"/>
      <c r="C951" s="18"/>
      <c r="D951" s="18"/>
      <c r="AF951" s="14"/>
    </row>
    <row r="952" spans="1:32" x14ac:dyDescent="0.3">
      <c r="A952" s="41"/>
      <c r="B952" s="18"/>
      <c r="C952" s="18"/>
      <c r="D952" s="18"/>
      <c r="AF952" s="14"/>
    </row>
    <row r="953" spans="1:32" x14ac:dyDescent="0.3">
      <c r="A953" s="41"/>
      <c r="B953" s="18"/>
      <c r="C953" s="18"/>
      <c r="D953" s="18"/>
      <c r="AF953" s="14"/>
    </row>
    <row r="954" spans="1:32" x14ac:dyDescent="0.3">
      <c r="A954" s="41"/>
      <c r="B954" s="18"/>
      <c r="C954" s="18"/>
      <c r="D954" s="18"/>
      <c r="AF954" s="14"/>
    </row>
    <row r="955" spans="1:32" x14ac:dyDescent="0.3">
      <c r="A955" s="41"/>
      <c r="B955" s="18"/>
      <c r="C955" s="18"/>
      <c r="D955" s="18"/>
      <c r="AF955" s="14"/>
    </row>
    <row r="956" spans="1:32" x14ac:dyDescent="0.3">
      <c r="A956" s="41"/>
      <c r="B956" s="18"/>
      <c r="C956" s="18"/>
      <c r="D956" s="18"/>
      <c r="AF956" s="14"/>
    </row>
    <row r="957" spans="1:32" x14ac:dyDescent="0.3">
      <c r="A957" s="41"/>
      <c r="B957" s="18"/>
      <c r="C957" s="18"/>
      <c r="D957" s="18"/>
      <c r="AF957" s="14"/>
    </row>
    <row r="958" spans="1:32" x14ac:dyDescent="0.3">
      <c r="A958" s="41"/>
      <c r="B958" s="18"/>
      <c r="C958" s="18"/>
      <c r="D958" s="18"/>
      <c r="AF958" s="14"/>
    </row>
    <row r="959" spans="1:32" x14ac:dyDescent="0.3">
      <c r="A959" s="41"/>
      <c r="B959" s="18"/>
      <c r="C959" s="18"/>
      <c r="D959" s="18"/>
      <c r="AF959" s="14"/>
    </row>
    <row r="960" spans="1:32" x14ac:dyDescent="0.3">
      <c r="A960" s="41"/>
      <c r="B960" s="18"/>
      <c r="C960" s="18"/>
      <c r="D960" s="18"/>
      <c r="AF960" s="14"/>
    </row>
    <row r="961" spans="1:32" x14ac:dyDescent="0.3">
      <c r="A961" s="41"/>
      <c r="B961" s="18"/>
      <c r="C961" s="18"/>
      <c r="D961" s="18"/>
      <c r="AF961" s="14"/>
    </row>
    <row r="962" spans="1:32" x14ac:dyDescent="0.3">
      <c r="A962" s="41"/>
      <c r="B962" s="18"/>
      <c r="C962" s="18"/>
      <c r="D962" s="18"/>
      <c r="AF962" s="14"/>
    </row>
    <row r="963" spans="1:32" x14ac:dyDescent="0.3">
      <c r="A963" s="41"/>
      <c r="B963" s="18"/>
      <c r="C963" s="18"/>
      <c r="D963" s="18"/>
      <c r="AF963" s="14"/>
    </row>
    <row r="964" spans="1:32" x14ac:dyDescent="0.3">
      <c r="A964" s="41"/>
      <c r="B964" s="18"/>
      <c r="C964" s="18"/>
      <c r="D964" s="18"/>
      <c r="AF964" s="14"/>
    </row>
    <row r="965" spans="1:32" x14ac:dyDescent="0.3">
      <c r="A965" s="41"/>
      <c r="B965" s="18"/>
      <c r="C965" s="18"/>
      <c r="D965" s="18"/>
      <c r="AF965" s="14"/>
    </row>
    <row r="966" spans="1:32" x14ac:dyDescent="0.3">
      <c r="A966" s="41"/>
      <c r="B966" s="18"/>
      <c r="C966" s="18"/>
      <c r="D966" s="18"/>
      <c r="AF966" s="14"/>
    </row>
    <row r="967" spans="1:32" x14ac:dyDescent="0.3">
      <c r="A967" s="41"/>
      <c r="B967" s="18"/>
      <c r="C967" s="18"/>
      <c r="D967" s="18"/>
      <c r="AF967" s="14"/>
    </row>
    <row r="968" spans="1:32" x14ac:dyDescent="0.3">
      <c r="A968" s="41"/>
      <c r="B968" s="18"/>
      <c r="C968" s="18"/>
      <c r="D968" s="18"/>
      <c r="AF968" s="14"/>
    </row>
    <row r="969" spans="1:32" x14ac:dyDescent="0.3">
      <c r="A969" s="41"/>
      <c r="B969" s="18"/>
      <c r="C969" s="18"/>
      <c r="D969" s="18"/>
      <c r="AF969" s="14"/>
    </row>
    <row r="970" spans="1:32" x14ac:dyDescent="0.3">
      <c r="A970" s="41"/>
      <c r="B970" s="18"/>
      <c r="C970" s="18"/>
      <c r="D970" s="18"/>
      <c r="AF970" s="14"/>
    </row>
    <row r="971" spans="1:32" x14ac:dyDescent="0.3">
      <c r="A971" s="41"/>
      <c r="B971" s="18"/>
      <c r="C971" s="18"/>
      <c r="D971" s="18"/>
      <c r="AF971" s="14"/>
    </row>
    <row r="972" spans="1:32" x14ac:dyDescent="0.3">
      <c r="A972" s="41"/>
      <c r="B972" s="18"/>
      <c r="C972" s="18"/>
      <c r="D972" s="18"/>
      <c r="AF972" s="14"/>
    </row>
    <row r="973" spans="1:32" x14ac:dyDescent="0.3">
      <c r="A973" s="41"/>
      <c r="B973" s="18"/>
      <c r="C973" s="18"/>
      <c r="D973" s="18"/>
      <c r="AF973" s="14"/>
    </row>
    <row r="974" spans="1:32" x14ac:dyDescent="0.3">
      <c r="A974" s="41"/>
      <c r="B974" s="18"/>
      <c r="C974" s="18"/>
      <c r="D974" s="18"/>
      <c r="AF974" s="14"/>
    </row>
    <row r="975" spans="1:32" x14ac:dyDescent="0.3">
      <c r="A975" s="41"/>
      <c r="B975" s="18"/>
      <c r="C975" s="18"/>
      <c r="D975" s="18"/>
      <c r="AF975" s="14"/>
    </row>
    <row r="976" spans="1:32" x14ac:dyDescent="0.3">
      <c r="A976" s="41"/>
      <c r="B976" s="18"/>
      <c r="C976" s="18"/>
      <c r="D976" s="18"/>
      <c r="AF976" s="14"/>
    </row>
    <row r="977" spans="1:32" x14ac:dyDescent="0.3">
      <c r="A977" s="41"/>
      <c r="B977" s="18"/>
      <c r="C977" s="18"/>
      <c r="D977" s="18"/>
      <c r="AF977" s="14"/>
    </row>
    <row r="978" spans="1:32" x14ac:dyDescent="0.3">
      <c r="A978" s="41"/>
      <c r="B978" s="18"/>
      <c r="C978" s="18"/>
      <c r="D978" s="18"/>
      <c r="AF978" s="14"/>
    </row>
    <row r="979" spans="1:32" x14ac:dyDescent="0.3">
      <c r="A979" s="41"/>
      <c r="B979" s="18"/>
      <c r="C979" s="18"/>
      <c r="D979" s="18"/>
      <c r="AF979" s="14"/>
    </row>
    <row r="980" spans="1:32" x14ac:dyDescent="0.3">
      <c r="A980" s="41"/>
      <c r="B980" s="18"/>
      <c r="C980" s="18"/>
      <c r="D980" s="18"/>
      <c r="AF980" s="14"/>
    </row>
    <row r="981" spans="1:32" x14ac:dyDescent="0.3">
      <c r="A981" s="41"/>
      <c r="B981" s="18"/>
      <c r="C981" s="18"/>
      <c r="D981" s="18"/>
      <c r="AF981" s="14"/>
    </row>
    <row r="982" spans="1:32" x14ac:dyDescent="0.3">
      <c r="A982" s="41"/>
      <c r="B982" s="18"/>
      <c r="C982" s="18"/>
      <c r="D982" s="18"/>
      <c r="AF982" s="14"/>
    </row>
    <row r="983" spans="1:32" x14ac:dyDescent="0.3">
      <c r="A983" s="41"/>
      <c r="B983" s="18"/>
      <c r="C983" s="18"/>
      <c r="D983" s="18"/>
      <c r="AF983" s="14"/>
    </row>
    <row r="984" spans="1:32" x14ac:dyDescent="0.3">
      <c r="A984" s="41"/>
      <c r="B984" s="18"/>
      <c r="C984" s="18"/>
      <c r="D984" s="18"/>
      <c r="AF984" s="14"/>
    </row>
    <row r="985" spans="1:32" x14ac:dyDescent="0.3">
      <c r="A985" s="41"/>
      <c r="B985" s="18"/>
      <c r="C985" s="18"/>
      <c r="D985" s="18"/>
      <c r="AF985" s="14"/>
    </row>
    <row r="986" spans="1:32" x14ac:dyDescent="0.3">
      <c r="A986" s="41"/>
      <c r="B986" s="18"/>
      <c r="C986" s="18"/>
      <c r="D986" s="18"/>
      <c r="AF986" s="14"/>
    </row>
    <row r="987" spans="1:32" x14ac:dyDescent="0.3">
      <c r="A987" s="41"/>
      <c r="B987" s="18"/>
      <c r="C987" s="18"/>
      <c r="D987" s="18"/>
      <c r="AF987" s="14"/>
    </row>
    <row r="988" spans="1:32" x14ac:dyDescent="0.3">
      <c r="A988" s="41"/>
      <c r="B988" s="18"/>
      <c r="C988" s="18"/>
      <c r="D988" s="18"/>
      <c r="AF988" s="14"/>
    </row>
    <row r="989" spans="1:32" x14ac:dyDescent="0.3">
      <c r="A989" s="41"/>
      <c r="B989" s="18"/>
      <c r="C989" s="18"/>
      <c r="D989" s="18"/>
      <c r="AF989" s="14"/>
    </row>
    <row r="990" spans="1:32" x14ac:dyDescent="0.3">
      <c r="A990" s="41"/>
      <c r="B990" s="18"/>
      <c r="C990" s="18"/>
      <c r="D990" s="18"/>
      <c r="AF990" s="14"/>
    </row>
    <row r="991" spans="1:32" x14ac:dyDescent="0.3">
      <c r="A991" s="41"/>
      <c r="B991" s="18"/>
      <c r="C991" s="18"/>
      <c r="D991" s="18"/>
      <c r="AF991" s="14"/>
    </row>
    <row r="992" spans="1:32" x14ac:dyDescent="0.3">
      <c r="A992" s="41"/>
      <c r="B992" s="18"/>
      <c r="C992" s="18"/>
      <c r="D992" s="18"/>
      <c r="AF992" s="14"/>
    </row>
    <row r="993" spans="1:32" x14ac:dyDescent="0.3">
      <c r="A993" s="41"/>
      <c r="B993" s="18"/>
      <c r="C993" s="18"/>
      <c r="D993" s="18"/>
      <c r="AF993" s="14"/>
    </row>
    <row r="994" spans="1:32" x14ac:dyDescent="0.3">
      <c r="A994" s="41"/>
      <c r="B994" s="18"/>
      <c r="C994" s="18"/>
      <c r="D994" s="18"/>
      <c r="AF994" s="14"/>
    </row>
    <row r="995" spans="1:32" x14ac:dyDescent="0.3">
      <c r="A995" s="41"/>
      <c r="B995" s="18"/>
      <c r="C995" s="18"/>
      <c r="D995" s="18"/>
      <c r="AF995" s="14"/>
    </row>
    <row r="996" spans="1:32" x14ac:dyDescent="0.3">
      <c r="A996" s="41"/>
      <c r="B996" s="18"/>
      <c r="C996" s="18"/>
      <c r="D996" s="18"/>
      <c r="AF996" s="14"/>
    </row>
    <row r="997" spans="1:32" x14ac:dyDescent="0.3">
      <c r="A997" s="41"/>
      <c r="B997" s="18"/>
      <c r="C997" s="18"/>
      <c r="D997" s="18"/>
      <c r="AF997" s="14"/>
    </row>
    <row r="998" spans="1:32" x14ac:dyDescent="0.3">
      <c r="A998" s="41"/>
      <c r="B998" s="18"/>
      <c r="C998" s="18"/>
      <c r="D998" s="18"/>
      <c r="AF998" s="14"/>
    </row>
    <row r="999" spans="1:32" x14ac:dyDescent="0.3">
      <c r="A999" s="41"/>
      <c r="B999" s="18"/>
      <c r="C999" s="18"/>
      <c r="D999" s="18"/>
      <c r="AF999" s="14"/>
    </row>
    <row r="1000" spans="1:32" x14ac:dyDescent="0.3">
      <c r="A1000" s="41"/>
      <c r="B1000" s="18"/>
      <c r="C1000" s="18"/>
      <c r="D1000" s="18"/>
      <c r="AF1000" s="14"/>
    </row>
    <row r="1001" spans="1:32" x14ac:dyDescent="0.3">
      <c r="A1001" s="41"/>
      <c r="B1001" s="18"/>
      <c r="C1001" s="18"/>
      <c r="D1001" s="18"/>
      <c r="AF1001" s="14"/>
    </row>
    <row r="1002" spans="1:32" x14ac:dyDescent="0.3">
      <c r="A1002" s="41"/>
      <c r="B1002" s="18"/>
      <c r="C1002" s="18"/>
      <c r="D1002" s="18"/>
      <c r="AF1002" s="14"/>
    </row>
    <row r="1003" spans="1:32" x14ac:dyDescent="0.3">
      <c r="A1003" s="41"/>
      <c r="B1003" s="18"/>
      <c r="C1003" s="18"/>
      <c r="D1003" s="18"/>
      <c r="AF1003" s="14"/>
    </row>
    <row r="1004" spans="1:32" x14ac:dyDescent="0.3">
      <c r="A1004" s="41"/>
      <c r="B1004" s="18"/>
      <c r="C1004" s="18"/>
      <c r="D1004" s="18"/>
      <c r="AF1004" s="14"/>
    </row>
    <row r="1005" spans="1:32" x14ac:dyDescent="0.3">
      <c r="A1005" s="41"/>
      <c r="B1005" s="18"/>
      <c r="C1005" s="18"/>
      <c r="D1005" s="18"/>
      <c r="AF1005" s="14"/>
    </row>
    <row r="1006" spans="1:32" x14ac:dyDescent="0.3">
      <c r="A1006" s="41"/>
      <c r="B1006" s="18"/>
      <c r="C1006" s="18"/>
      <c r="D1006" s="18"/>
      <c r="AF1006" s="14"/>
    </row>
    <row r="1007" spans="1:32" x14ac:dyDescent="0.3">
      <c r="A1007" s="41"/>
      <c r="B1007" s="18"/>
      <c r="C1007" s="18"/>
      <c r="D1007" s="18"/>
      <c r="AF1007" s="14"/>
    </row>
    <row r="1008" spans="1:32" x14ac:dyDescent="0.3">
      <c r="A1008" s="41"/>
      <c r="B1008" s="18"/>
      <c r="C1008" s="18"/>
      <c r="D1008" s="18"/>
      <c r="AF1008" s="14"/>
    </row>
    <row r="1009" spans="1:32" x14ac:dyDescent="0.3">
      <c r="A1009" s="41"/>
      <c r="B1009" s="18"/>
      <c r="C1009" s="18"/>
      <c r="D1009" s="18"/>
      <c r="AF1009" s="14"/>
    </row>
    <row r="1010" spans="1:32" x14ac:dyDescent="0.3">
      <c r="A1010" s="41"/>
      <c r="B1010" s="18"/>
      <c r="C1010" s="18"/>
      <c r="D1010" s="18"/>
      <c r="AF1010" s="14"/>
    </row>
    <row r="1011" spans="1:32" x14ac:dyDescent="0.3">
      <c r="A1011" s="41"/>
      <c r="B1011" s="18"/>
      <c r="C1011" s="18"/>
      <c r="D1011" s="18"/>
      <c r="AF1011" s="14"/>
    </row>
    <row r="1012" spans="1:32" x14ac:dyDescent="0.3">
      <c r="A1012" s="41"/>
      <c r="B1012" s="18"/>
      <c r="C1012" s="18"/>
      <c r="D1012" s="18"/>
      <c r="AF1012" s="14"/>
    </row>
    <row r="1013" spans="1:32" x14ac:dyDescent="0.3">
      <c r="A1013" s="41"/>
      <c r="B1013" s="18"/>
      <c r="C1013" s="18"/>
      <c r="D1013" s="18"/>
      <c r="AF1013" s="14"/>
    </row>
    <row r="1014" spans="1:32" x14ac:dyDescent="0.3">
      <c r="A1014" s="41"/>
      <c r="B1014" s="18"/>
      <c r="C1014" s="18"/>
      <c r="D1014" s="18"/>
      <c r="AF1014" s="14"/>
    </row>
    <row r="1015" spans="1:32" x14ac:dyDescent="0.3">
      <c r="A1015" s="41"/>
      <c r="B1015" s="18"/>
      <c r="C1015" s="18"/>
      <c r="D1015" s="18"/>
      <c r="AF1015" s="14"/>
    </row>
    <row r="1016" spans="1:32" x14ac:dyDescent="0.3">
      <c r="A1016" s="41"/>
      <c r="B1016" s="18"/>
      <c r="C1016" s="18"/>
      <c r="D1016" s="18"/>
      <c r="AF1016" s="14"/>
    </row>
    <row r="1017" spans="1:32" x14ac:dyDescent="0.3">
      <c r="A1017" s="41"/>
      <c r="B1017" s="18"/>
      <c r="C1017" s="18"/>
      <c r="D1017" s="18"/>
      <c r="AF1017" s="14"/>
    </row>
    <row r="1018" spans="1:32" x14ac:dyDescent="0.3">
      <c r="A1018" s="41"/>
      <c r="B1018" s="18"/>
      <c r="C1018" s="18"/>
      <c r="D1018" s="18"/>
      <c r="AF1018" s="14"/>
    </row>
    <row r="1019" spans="1:32" x14ac:dyDescent="0.3">
      <c r="A1019" s="41"/>
      <c r="B1019" s="18"/>
      <c r="C1019" s="18"/>
      <c r="D1019" s="18"/>
      <c r="AF1019" s="14"/>
    </row>
    <row r="1020" spans="1:32" x14ac:dyDescent="0.3">
      <c r="A1020" s="41"/>
      <c r="B1020" s="18"/>
      <c r="C1020" s="18"/>
      <c r="D1020" s="18"/>
      <c r="AF1020" s="14"/>
    </row>
    <row r="1021" spans="1:32" x14ac:dyDescent="0.3">
      <c r="A1021" s="41"/>
      <c r="B1021" s="18"/>
      <c r="C1021" s="18"/>
      <c r="D1021" s="18"/>
      <c r="AF1021" s="14"/>
    </row>
    <row r="1022" spans="1:32" x14ac:dyDescent="0.3">
      <c r="A1022" s="41"/>
      <c r="B1022" s="18"/>
      <c r="C1022" s="18"/>
      <c r="D1022" s="18"/>
      <c r="AF1022" s="14"/>
    </row>
    <row r="1023" spans="1:32" x14ac:dyDescent="0.3">
      <c r="A1023" s="41"/>
      <c r="B1023" s="18"/>
      <c r="C1023" s="18"/>
      <c r="D1023" s="18"/>
      <c r="AF1023" s="14"/>
    </row>
    <row r="1024" spans="1:32" x14ac:dyDescent="0.3">
      <c r="A1024" s="41"/>
      <c r="B1024" s="18"/>
      <c r="C1024" s="18"/>
      <c r="D1024" s="18"/>
      <c r="AF1024" s="14"/>
    </row>
    <row r="1025" spans="1:32" x14ac:dyDescent="0.3">
      <c r="A1025" s="41"/>
      <c r="B1025" s="18"/>
      <c r="C1025" s="18"/>
      <c r="D1025" s="18"/>
      <c r="AF1025" s="14"/>
    </row>
    <row r="1026" spans="1:32" x14ac:dyDescent="0.3">
      <c r="A1026" s="41"/>
      <c r="B1026" s="18"/>
      <c r="C1026" s="18"/>
      <c r="D1026" s="18"/>
      <c r="AF1026" s="14"/>
    </row>
    <row r="1027" spans="1:32" x14ac:dyDescent="0.3">
      <c r="A1027" s="41"/>
      <c r="B1027" s="18"/>
      <c r="C1027" s="18"/>
      <c r="D1027" s="18"/>
      <c r="AF1027" s="14"/>
    </row>
    <row r="1028" spans="1:32" x14ac:dyDescent="0.3">
      <c r="A1028" s="41"/>
      <c r="B1028" s="18"/>
      <c r="C1028" s="18"/>
      <c r="D1028" s="18"/>
      <c r="AF1028" s="14"/>
    </row>
    <row r="1029" spans="1:32" x14ac:dyDescent="0.3">
      <c r="A1029" s="41"/>
      <c r="B1029" s="18"/>
      <c r="C1029" s="18"/>
      <c r="D1029" s="18"/>
      <c r="AF1029" s="14"/>
    </row>
    <row r="1030" spans="1:32" x14ac:dyDescent="0.3">
      <c r="A1030" s="41"/>
      <c r="B1030" s="18"/>
      <c r="C1030" s="18"/>
      <c r="D1030" s="18"/>
      <c r="AF1030" s="14"/>
    </row>
    <row r="1031" spans="1:32" x14ac:dyDescent="0.3">
      <c r="A1031" s="41"/>
      <c r="B1031" s="18"/>
      <c r="C1031" s="18"/>
      <c r="D1031" s="18"/>
      <c r="AF1031" s="14"/>
    </row>
    <row r="1032" spans="1:32" x14ac:dyDescent="0.3">
      <c r="A1032" s="41"/>
      <c r="B1032" s="18"/>
      <c r="C1032" s="18"/>
      <c r="D1032" s="18"/>
      <c r="AF1032" s="14"/>
    </row>
    <row r="1033" spans="1:32" x14ac:dyDescent="0.3">
      <c r="A1033" s="41"/>
      <c r="B1033" s="18"/>
      <c r="C1033" s="18"/>
      <c r="D1033" s="18"/>
      <c r="AF1033" s="14"/>
    </row>
    <row r="1034" spans="1:32" x14ac:dyDescent="0.3">
      <c r="A1034" s="41"/>
      <c r="B1034" s="18"/>
      <c r="C1034" s="18"/>
      <c r="D1034" s="18"/>
      <c r="AF1034" s="14"/>
    </row>
    <row r="1035" spans="1:32" x14ac:dyDescent="0.3">
      <c r="A1035" s="41"/>
      <c r="B1035" s="18"/>
      <c r="C1035" s="18"/>
      <c r="D1035" s="18"/>
      <c r="AF1035" s="14"/>
    </row>
    <row r="1036" spans="1:32" x14ac:dyDescent="0.3">
      <c r="A1036" s="41"/>
      <c r="B1036" s="18"/>
      <c r="C1036" s="18"/>
      <c r="D1036" s="18"/>
      <c r="AF1036" s="14"/>
    </row>
    <row r="1037" spans="1:32" x14ac:dyDescent="0.3">
      <c r="A1037" s="41"/>
      <c r="B1037" s="18"/>
      <c r="C1037" s="18"/>
      <c r="D1037" s="18"/>
      <c r="AF1037" s="14"/>
    </row>
    <row r="1038" spans="1:32" x14ac:dyDescent="0.3">
      <c r="A1038" s="41"/>
      <c r="B1038" s="18"/>
      <c r="C1038" s="18"/>
      <c r="D1038" s="18"/>
      <c r="AF1038" s="14"/>
    </row>
    <row r="1039" spans="1:32" x14ac:dyDescent="0.3">
      <c r="A1039" s="41"/>
      <c r="B1039" s="18"/>
      <c r="C1039" s="18"/>
      <c r="D1039" s="18"/>
      <c r="AF1039" s="14"/>
    </row>
    <row r="1040" spans="1:32" x14ac:dyDescent="0.3">
      <c r="A1040" s="41"/>
      <c r="B1040" s="18"/>
      <c r="C1040" s="18"/>
      <c r="D1040" s="18"/>
      <c r="AF1040" s="14"/>
    </row>
    <row r="1041" spans="1:32" x14ac:dyDescent="0.3">
      <c r="A1041" s="41"/>
      <c r="B1041" s="18"/>
      <c r="C1041" s="18"/>
      <c r="D1041" s="18"/>
      <c r="AF1041" s="14"/>
    </row>
    <row r="1042" spans="1:32" x14ac:dyDescent="0.3">
      <c r="A1042" s="41"/>
      <c r="B1042" s="18"/>
      <c r="C1042" s="18"/>
      <c r="D1042" s="18"/>
      <c r="AF1042" s="14"/>
    </row>
    <row r="1043" spans="1:32" x14ac:dyDescent="0.3">
      <c r="A1043" s="41"/>
      <c r="B1043" s="18"/>
      <c r="C1043" s="18"/>
      <c r="D1043" s="18"/>
      <c r="AF1043" s="14"/>
    </row>
    <row r="1044" spans="1:32" x14ac:dyDescent="0.3">
      <c r="A1044" s="41"/>
      <c r="B1044" s="18"/>
      <c r="C1044" s="18"/>
      <c r="D1044" s="18"/>
      <c r="AF1044" s="14"/>
    </row>
    <row r="1045" spans="1:32" x14ac:dyDescent="0.3">
      <c r="A1045" s="41"/>
      <c r="B1045" s="18"/>
      <c r="C1045" s="18"/>
      <c r="D1045" s="18"/>
      <c r="AF1045" s="14"/>
    </row>
    <row r="1046" spans="1:32" x14ac:dyDescent="0.3">
      <c r="A1046" s="41"/>
      <c r="B1046" s="18"/>
      <c r="C1046" s="18"/>
      <c r="D1046" s="18"/>
      <c r="AF1046" s="14"/>
    </row>
    <row r="1047" spans="1:32" x14ac:dyDescent="0.3">
      <c r="A1047" s="41"/>
      <c r="B1047" s="18"/>
      <c r="C1047" s="18"/>
      <c r="D1047" s="18"/>
      <c r="AF1047" s="14"/>
    </row>
    <row r="1048" spans="1:32" x14ac:dyDescent="0.3">
      <c r="A1048" s="41"/>
      <c r="B1048" s="18"/>
      <c r="C1048" s="18"/>
      <c r="D1048" s="18"/>
      <c r="AF1048" s="14"/>
    </row>
    <row r="1049" spans="1:32" x14ac:dyDescent="0.3">
      <c r="A1049" s="41"/>
      <c r="B1049" s="18"/>
      <c r="C1049" s="18"/>
      <c r="D1049" s="18"/>
      <c r="AF1049" s="14"/>
    </row>
    <row r="1050" spans="1:32" x14ac:dyDescent="0.3">
      <c r="A1050" s="41"/>
      <c r="B1050" s="18"/>
      <c r="C1050" s="18"/>
      <c r="D1050" s="18"/>
      <c r="AF1050" s="14"/>
    </row>
    <row r="1051" spans="1:32" x14ac:dyDescent="0.3">
      <c r="A1051" s="41"/>
      <c r="B1051" s="18"/>
      <c r="C1051" s="18"/>
      <c r="D1051" s="18"/>
      <c r="AF1051" s="14"/>
    </row>
    <row r="1052" spans="1:32" x14ac:dyDescent="0.3">
      <c r="A1052" s="41"/>
      <c r="B1052" s="18"/>
      <c r="C1052" s="18"/>
      <c r="D1052" s="18"/>
      <c r="AF1052" s="14"/>
    </row>
    <row r="1053" spans="1:32" x14ac:dyDescent="0.3">
      <c r="A1053" s="41"/>
      <c r="B1053" s="18"/>
      <c r="C1053" s="18"/>
      <c r="D1053" s="18"/>
      <c r="AF1053" s="14"/>
    </row>
    <row r="1054" spans="1:32" x14ac:dyDescent="0.3">
      <c r="A1054" s="41"/>
      <c r="B1054" s="18"/>
      <c r="C1054" s="18"/>
      <c r="D1054" s="18"/>
      <c r="AF1054" s="14"/>
    </row>
    <row r="1055" spans="1:32" x14ac:dyDescent="0.3">
      <c r="A1055" s="41"/>
      <c r="B1055" s="18"/>
      <c r="C1055" s="18"/>
      <c r="D1055" s="18"/>
      <c r="AF1055" s="14"/>
    </row>
    <row r="1056" spans="1:32" x14ac:dyDescent="0.3">
      <c r="A1056" s="41"/>
      <c r="B1056" s="18"/>
      <c r="C1056" s="18"/>
      <c r="D1056" s="18"/>
      <c r="AF1056" s="14"/>
    </row>
    <row r="1057" spans="1:32" x14ac:dyDescent="0.3">
      <c r="A1057" s="41"/>
      <c r="B1057" s="18"/>
      <c r="C1057" s="18"/>
      <c r="D1057" s="18"/>
      <c r="AF1057" s="14"/>
    </row>
    <row r="1058" spans="1:32" x14ac:dyDescent="0.3">
      <c r="A1058" s="41"/>
      <c r="B1058" s="18"/>
      <c r="C1058" s="18"/>
      <c r="D1058" s="18"/>
      <c r="AF1058" s="14"/>
    </row>
    <row r="1059" spans="1:32" x14ac:dyDescent="0.3">
      <c r="A1059" s="41"/>
      <c r="B1059" s="18"/>
      <c r="C1059" s="18"/>
      <c r="D1059" s="18"/>
      <c r="AF1059" s="14"/>
    </row>
    <row r="1060" spans="1:32" x14ac:dyDescent="0.3">
      <c r="A1060" s="41"/>
      <c r="B1060" s="18"/>
      <c r="C1060" s="18"/>
      <c r="D1060" s="18"/>
      <c r="AF1060" s="14"/>
    </row>
    <row r="1061" spans="1:32" x14ac:dyDescent="0.3">
      <c r="A1061" s="41"/>
      <c r="B1061" s="18"/>
      <c r="C1061" s="18"/>
      <c r="D1061" s="18"/>
      <c r="AF1061" s="14"/>
    </row>
    <row r="1062" spans="1:32" x14ac:dyDescent="0.3">
      <c r="A1062" s="41"/>
      <c r="B1062" s="18"/>
      <c r="C1062" s="18"/>
      <c r="D1062" s="18"/>
      <c r="AF1062" s="14"/>
    </row>
    <row r="1063" spans="1:32" x14ac:dyDescent="0.3">
      <c r="A1063" s="41"/>
      <c r="B1063" s="18"/>
      <c r="C1063" s="18"/>
      <c r="D1063" s="18"/>
      <c r="AF1063" s="14"/>
    </row>
    <row r="1064" spans="1:32" x14ac:dyDescent="0.3">
      <c r="A1064" s="41"/>
      <c r="B1064" s="18"/>
      <c r="C1064" s="18"/>
      <c r="D1064" s="18"/>
      <c r="AF1064" s="14"/>
    </row>
    <row r="1065" spans="1:32" x14ac:dyDescent="0.3">
      <c r="A1065" s="41"/>
      <c r="B1065" s="18"/>
      <c r="C1065" s="18"/>
      <c r="D1065" s="18"/>
      <c r="AF1065" s="14"/>
    </row>
    <row r="1066" spans="1:32" x14ac:dyDescent="0.3">
      <c r="A1066" s="41"/>
      <c r="B1066" s="18"/>
      <c r="C1066" s="18"/>
      <c r="D1066" s="18"/>
      <c r="AF1066" s="14"/>
    </row>
    <row r="1067" spans="1:32" x14ac:dyDescent="0.3">
      <c r="A1067" s="41"/>
      <c r="B1067" s="18"/>
      <c r="C1067" s="18"/>
      <c r="D1067" s="18"/>
      <c r="AF1067" s="14"/>
    </row>
    <row r="1068" spans="1:32" x14ac:dyDescent="0.3">
      <c r="A1068" s="41"/>
      <c r="B1068" s="18"/>
      <c r="C1068" s="18"/>
      <c r="D1068" s="18"/>
      <c r="AF1068" s="14"/>
    </row>
    <row r="1069" spans="1:32" x14ac:dyDescent="0.3">
      <c r="A1069" s="41"/>
      <c r="B1069" s="18"/>
      <c r="C1069" s="18"/>
      <c r="D1069" s="18"/>
      <c r="AF1069" s="14"/>
    </row>
    <row r="1070" spans="1:32" x14ac:dyDescent="0.3">
      <c r="A1070" s="41"/>
      <c r="B1070" s="18"/>
      <c r="C1070" s="18"/>
      <c r="D1070" s="18"/>
      <c r="AF1070" s="14"/>
    </row>
    <row r="1071" spans="1:32" x14ac:dyDescent="0.3">
      <c r="A1071" s="41"/>
      <c r="B1071" s="18"/>
      <c r="C1071" s="18"/>
      <c r="D1071" s="18"/>
      <c r="AF1071" s="14"/>
    </row>
    <row r="1072" spans="1:32" x14ac:dyDescent="0.3">
      <c r="A1072" s="41"/>
      <c r="B1072" s="18"/>
      <c r="C1072" s="18"/>
      <c r="D1072" s="18"/>
      <c r="AF1072" s="14"/>
    </row>
    <row r="1073" spans="1:35" x14ac:dyDescent="0.3">
      <c r="A1073" s="41"/>
      <c r="B1073" s="18"/>
      <c r="C1073" s="18"/>
      <c r="D1073" s="18"/>
      <c r="AF1073" s="14"/>
    </row>
    <row r="1074" spans="1:35" x14ac:dyDescent="0.3">
      <c r="A1074" s="41"/>
      <c r="B1074" s="18"/>
      <c r="C1074" s="18"/>
      <c r="D1074" s="18"/>
      <c r="AF1074" s="14"/>
    </row>
    <row r="1075" spans="1:35" x14ac:dyDescent="0.3">
      <c r="A1075" s="41"/>
      <c r="B1075" s="18"/>
      <c r="C1075" s="18"/>
      <c r="D1075" s="18"/>
      <c r="AF1075" s="14"/>
    </row>
    <row r="1076" spans="1:35" x14ac:dyDescent="0.3">
      <c r="A1076" s="41"/>
      <c r="B1076" s="18"/>
      <c r="C1076" s="18"/>
      <c r="D1076" s="18"/>
      <c r="AF1076" s="14"/>
    </row>
    <row r="1077" spans="1:35" x14ac:dyDescent="0.3">
      <c r="A1077" s="41"/>
      <c r="B1077" s="18"/>
      <c r="C1077" s="18"/>
      <c r="D1077" s="18"/>
      <c r="AF1077" s="14"/>
    </row>
    <row r="1078" spans="1:35" x14ac:dyDescent="0.3">
      <c r="A1078" s="41"/>
      <c r="B1078" s="18"/>
      <c r="C1078" s="18"/>
      <c r="D1078" s="18"/>
      <c r="AF1078" s="14"/>
    </row>
    <row r="1079" spans="1:35" x14ac:dyDescent="0.3">
      <c r="A1079" s="41"/>
      <c r="B1079" s="18"/>
      <c r="C1079" s="18"/>
      <c r="D1079" s="18"/>
      <c r="AF1079" s="14"/>
    </row>
    <row r="1080" spans="1:35" x14ac:dyDescent="0.3">
      <c r="A1080" s="41"/>
      <c r="B1080" s="18"/>
      <c r="C1080" s="18"/>
      <c r="D1080" s="18"/>
      <c r="AF1080" s="14"/>
    </row>
    <row r="1081" spans="1:35" x14ac:dyDescent="0.3">
      <c r="A1081" s="41"/>
      <c r="B1081" s="18"/>
      <c r="C1081" s="18"/>
      <c r="D1081" s="18"/>
      <c r="AF1081" s="14"/>
    </row>
    <row r="1082" spans="1:35" x14ac:dyDescent="0.3">
      <c r="A1082" s="41"/>
      <c r="B1082" s="18"/>
      <c r="C1082" s="18"/>
      <c r="D1082" s="18"/>
      <c r="AF1082" s="14"/>
    </row>
    <row r="1083" spans="1:35" x14ac:dyDescent="0.3">
      <c r="A1083" s="41"/>
      <c r="B1083" s="18"/>
      <c r="C1083" s="18"/>
      <c r="D1083" s="18"/>
      <c r="AF1083" s="14"/>
    </row>
    <row r="1084" spans="1:35" x14ac:dyDescent="0.3">
      <c r="B1084" s="18"/>
      <c r="C1084" s="18"/>
      <c r="D1084" s="18"/>
      <c r="AF1084" s="14"/>
    </row>
    <row r="1085" spans="1:35" x14ac:dyDescent="0.3">
      <c r="B1085" s="18"/>
      <c r="C1085" s="18"/>
      <c r="D1085" s="18"/>
      <c r="AF1085" s="14"/>
    </row>
    <row r="1086" spans="1:35" x14ac:dyDescent="0.3">
      <c r="B1086" s="18"/>
      <c r="C1086" s="18"/>
      <c r="D1086" s="18"/>
      <c r="AF1086" s="14"/>
      <c r="AH1086" s="12">
        <v>19</v>
      </c>
      <c r="AI1086" s="12">
        <v>5</v>
      </c>
    </row>
    <row r="1087" spans="1:35" x14ac:dyDescent="0.3">
      <c r="B1087" s="18"/>
      <c r="C1087" s="42"/>
      <c r="D1087" s="43"/>
      <c r="AD1087" s="8"/>
      <c r="AH1087" s="12">
        <v>58</v>
      </c>
      <c r="AI1087" s="12">
        <v>0</v>
      </c>
    </row>
    <row r="1088" spans="1:35" x14ac:dyDescent="0.3">
      <c r="B1088" s="18"/>
      <c r="C1088" s="44"/>
      <c r="D1088" s="21"/>
      <c r="AD1088" s="8"/>
      <c r="AH1088" s="12">
        <v>26</v>
      </c>
      <c r="AI1088" s="12">
        <v>20</v>
      </c>
    </row>
    <row r="1089" spans="1:36" x14ac:dyDescent="0.3">
      <c r="B1089" s="18"/>
      <c r="C1089" s="44"/>
      <c r="D1089" s="21"/>
      <c r="AD1089" s="8"/>
      <c r="AH1089" s="12">
        <v>94</v>
      </c>
      <c r="AI1089" s="12">
        <v>84</v>
      </c>
    </row>
    <row r="1090" spans="1:36" x14ac:dyDescent="0.3">
      <c r="C1090" s="45"/>
      <c r="D1090" s="46"/>
      <c r="AD1090" s="8"/>
      <c r="AH1090" s="12">
        <v>80</v>
      </c>
      <c r="AI1090" s="12">
        <v>61</v>
      </c>
    </row>
    <row r="1091" spans="1:36" x14ac:dyDescent="0.3">
      <c r="C1091" s="45"/>
      <c r="D1091" s="46"/>
      <c r="AD1091" s="8"/>
      <c r="AH1091" s="12">
        <v>118</v>
      </c>
      <c r="AI1091" s="12">
        <v>101</v>
      </c>
    </row>
    <row r="1092" spans="1:36" x14ac:dyDescent="0.3">
      <c r="C1092" s="45"/>
      <c r="D1092" s="46" t="s">
        <v>389</v>
      </c>
      <c r="AD1092" s="8"/>
      <c r="AH1092" s="12">
        <v>200</v>
      </c>
      <c r="AI1092" s="12">
        <v>163</v>
      </c>
    </row>
    <row r="1093" spans="1:36" x14ac:dyDescent="0.3">
      <c r="C1093" s="45"/>
      <c r="D1093" s="46"/>
      <c r="AD1093" s="8"/>
      <c r="AH1093" s="12">
        <v>39</v>
      </c>
      <c r="AI1093" s="12">
        <v>30</v>
      </c>
    </row>
    <row r="1094" spans="1:36" x14ac:dyDescent="0.3">
      <c r="C1094" s="45"/>
      <c r="D1094" s="46"/>
      <c r="AD1094" s="8"/>
      <c r="AH1094" s="12">
        <v>45</v>
      </c>
      <c r="AI1094" s="12">
        <v>31</v>
      </c>
    </row>
    <row r="1095" spans="1:36" x14ac:dyDescent="0.3">
      <c r="C1095" s="45"/>
      <c r="D1095" s="46" t="s">
        <v>351</v>
      </c>
      <c r="AD1095" s="8"/>
      <c r="AH1095" s="12">
        <v>102</v>
      </c>
      <c r="AI1095" s="12">
        <v>77</v>
      </c>
    </row>
    <row r="1096" spans="1:36" x14ac:dyDescent="0.3">
      <c r="C1096" s="45"/>
      <c r="D1096" s="46" t="s">
        <v>352</v>
      </c>
      <c r="AD1096" s="8"/>
      <c r="AH1096" s="12">
        <v>47</v>
      </c>
      <c r="AI1096" s="12">
        <v>38</v>
      </c>
    </row>
    <row r="1097" spans="1:36" x14ac:dyDescent="0.3">
      <c r="A1097" s="20"/>
      <c r="B1097" s="47"/>
      <c r="C1097" s="45"/>
      <c r="D1097" s="46" t="s">
        <v>353</v>
      </c>
      <c r="AD1097" s="8"/>
      <c r="AH1097" s="12">
        <v>42</v>
      </c>
      <c r="AI1097" s="12">
        <v>33</v>
      </c>
    </row>
    <row r="1098" spans="1:36" x14ac:dyDescent="0.3">
      <c r="A1098" s="20"/>
      <c r="B1098" s="47"/>
      <c r="C1098" s="45"/>
      <c r="D1098" s="46" t="s">
        <v>354</v>
      </c>
      <c r="AD1098" s="8"/>
      <c r="AG1098" s="15"/>
      <c r="AH1098" s="12">
        <v>61</v>
      </c>
      <c r="AI1098" s="12">
        <v>45</v>
      </c>
    </row>
    <row r="1099" spans="1:36" x14ac:dyDescent="0.3">
      <c r="A1099" s="20"/>
      <c r="B1099" s="47"/>
      <c r="C1099" s="45"/>
      <c r="D1099" s="46" t="s">
        <v>355</v>
      </c>
      <c r="AD1099" s="8"/>
      <c r="AH1099" s="12">
        <v>42</v>
      </c>
      <c r="AI1099" s="12">
        <v>39</v>
      </c>
    </row>
    <row r="1100" spans="1:36" ht="17.25" customHeight="1" x14ac:dyDescent="0.3">
      <c r="A1100" s="20"/>
      <c r="B1100" s="47"/>
      <c r="C1100" s="45"/>
      <c r="D1100" s="48" t="s">
        <v>356</v>
      </c>
      <c r="AD1100" s="8"/>
      <c r="AH1100" s="12">
        <f>SUM(AH1086:AH1099)</f>
        <v>973</v>
      </c>
      <c r="AI1100" s="12">
        <f>SUM(AI1086:AI1099)</f>
        <v>727</v>
      </c>
      <c r="AJ1100" s="12">
        <f>AH1100-AI1100</f>
        <v>246</v>
      </c>
    </row>
    <row r="1101" spans="1:36" ht="17.25" customHeight="1" x14ac:dyDescent="0.3">
      <c r="A1101" s="20"/>
      <c r="B1101" s="47"/>
      <c r="C1101" s="45"/>
      <c r="D1101" s="48" t="s">
        <v>369</v>
      </c>
      <c r="AD1101" s="8"/>
    </row>
    <row r="1102" spans="1:36" ht="15.75" customHeight="1" x14ac:dyDescent="0.3">
      <c r="A1102" s="20"/>
      <c r="B1102" s="47"/>
      <c r="C1102" s="45"/>
      <c r="D1102" s="48" t="s">
        <v>357</v>
      </c>
      <c r="AD1102" s="8"/>
    </row>
    <row r="1103" spans="1:36" x14ac:dyDescent="0.3">
      <c r="A1103" s="20"/>
      <c r="B1103" s="47"/>
      <c r="C1103" s="49"/>
      <c r="D1103" s="48" t="s">
        <v>358</v>
      </c>
      <c r="AD1103" s="8"/>
    </row>
    <row r="1104" spans="1:36" x14ac:dyDescent="0.3">
      <c r="A1104" s="20"/>
      <c r="B1104" s="47"/>
      <c r="C1104" s="49"/>
      <c r="D1104" s="48" t="s">
        <v>359</v>
      </c>
      <c r="AD1104" s="8"/>
    </row>
    <row r="1105" spans="1:32" x14ac:dyDescent="0.3">
      <c r="A1105" s="20"/>
      <c r="B1105" s="47"/>
      <c r="C1105" s="49"/>
      <c r="D1105" s="48" t="s">
        <v>360</v>
      </c>
      <c r="AD1105" s="8"/>
    </row>
    <row r="1106" spans="1:32" x14ac:dyDescent="0.3">
      <c r="A1106" s="20"/>
      <c r="B1106" s="47"/>
      <c r="C1106" s="49"/>
      <c r="D1106" s="48" t="s">
        <v>377</v>
      </c>
      <c r="AD1106" s="4"/>
    </row>
    <row r="1107" spans="1:32" x14ac:dyDescent="0.3">
      <c r="A1107" s="20"/>
      <c r="B1107" s="47"/>
      <c r="C1107" s="49"/>
      <c r="D1107" s="47"/>
      <c r="AD1107" s="5"/>
      <c r="AF1107" s="5"/>
    </row>
    <row r="1108" spans="1:32" x14ac:dyDescent="0.3">
      <c r="A1108" s="20"/>
      <c r="B1108" s="47"/>
      <c r="C1108" s="49"/>
      <c r="D1108" s="46"/>
      <c r="AD1108" s="8"/>
    </row>
    <row r="1109" spans="1:32" x14ac:dyDescent="0.3">
      <c r="A1109" s="20"/>
      <c r="B1109" s="47"/>
      <c r="C1109" s="49"/>
      <c r="D1109" s="46"/>
      <c r="AD1109" s="8"/>
    </row>
    <row r="1110" spans="1:32" x14ac:dyDescent="0.3">
      <c r="A1110" s="20"/>
      <c r="B1110" s="47"/>
      <c r="C1110" s="49"/>
      <c r="D1110" s="46"/>
      <c r="AD1110" s="8"/>
    </row>
    <row r="1111" spans="1:32" x14ac:dyDescent="0.3">
      <c r="A1111" s="20"/>
      <c r="B1111" s="47"/>
      <c r="C1111" s="49"/>
      <c r="D1111" s="46"/>
    </row>
    <row r="1112" spans="1:32" x14ac:dyDescent="0.3">
      <c r="A1112" s="20"/>
      <c r="B1112" s="47"/>
      <c r="C1112" s="50"/>
      <c r="D1112" s="51"/>
    </row>
    <row r="1113" spans="1:32" x14ac:dyDescent="0.3">
      <c r="A1113" s="20"/>
      <c r="B1113" s="46"/>
      <c r="C1113" s="47"/>
      <c r="D1113" s="46"/>
    </row>
    <row r="1114" spans="1:32" x14ac:dyDescent="0.3">
      <c r="A1114" s="20"/>
      <c r="B1114" s="47"/>
      <c r="C1114" s="47"/>
      <c r="D1114" s="46"/>
    </row>
    <row r="1115" spans="1:32" x14ac:dyDescent="0.3">
      <c r="A1115" s="20"/>
      <c r="B1115" s="47"/>
      <c r="C1115" s="47"/>
      <c r="D1115" s="46"/>
    </row>
    <row r="1116" spans="1:32" x14ac:dyDescent="0.3">
      <c r="A1116" s="20"/>
      <c r="B1116" s="47"/>
      <c r="C1116" s="47"/>
      <c r="D1116" s="46"/>
      <c r="AD1116" s="16"/>
    </row>
    <row r="1117" spans="1:32" x14ac:dyDescent="0.3">
      <c r="A1117" s="20"/>
      <c r="B1117" s="47"/>
      <c r="C1117" s="47"/>
      <c r="D1117" s="46"/>
      <c r="AD1117" s="5"/>
      <c r="AE1117" s="16"/>
    </row>
    <row r="1118" spans="1:32" x14ac:dyDescent="0.3">
      <c r="A1118" s="20"/>
      <c r="B1118" s="47"/>
      <c r="C1118" s="47"/>
      <c r="D1118" s="46"/>
    </row>
    <row r="1119" spans="1:32" x14ac:dyDescent="0.3">
      <c r="A1119" s="20"/>
      <c r="B1119" s="47"/>
      <c r="C1119" s="47"/>
      <c r="D1119" s="52"/>
    </row>
    <row r="1125" spans="1:13" ht="14.25" x14ac:dyDescent="0.25">
      <c r="A1125" s="41"/>
      <c r="E1125" s="12"/>
      <c r="F1125" s="12"/>
      <c r="M1125" s="12">
        <v>18860911.170000002</v>
      </c>
    </row>
    <row r="1126" spans="1:13" ht="14.25" x14ac:dyDescent="0.25">
      <c r="A1126" s="41"/>
      <c r="E1126" s="12"/>
      <c r="F1126" s="12"/>
      <c r="M1126" s="12">
        <v>18859745.02</v>
      </c>
    </row>
    <row r="1127" spans="1:13" ht="14.25" x14ac:dyDescent="0.25">
      <c r="A1127" s="41"/>
      <c r="E1127" s="12"/>
      <c r="F1127" s="12"/>
      <c r="M1127" s="12">
        <f>M1125-M1126</f>
        <v>1166.1500000000001</v>
      </c>
    </row>
    <row r="1176" spans="1:6" ht="14.25" x14ac:dyDescent="0.25">
      <c r="A1176" s="41"/>
      <c r="B1176" s="53"/>
      <c r="C1176" s="53"/>
      <c r="E1176" s="12"/>
      <c r="F1176" s="12"/>
    </row>
    <row r="1177" spans="1:6" ht="14.25" x14ac:dyDescent="0.25">
      <c r="A1177" s="41"/>
      <c r="B1177" s="53"/>
      <c r="C1177" s="53"/>
      <c r="E1177" s="12"/>
      <c r="F1177" s="12"/>
    </row>
    <row r="1178" spans="1:6" ht="14.25" x14ac:dyDescent="0.25">
      <c r="A1178" s="41"/>
      <c r="B1178" s="53"/>
      <c r="C1178" s="53"/>
      <c r="E1178" s="12"/>
      <c r="F1178" s="12"/>
    </row>
    <row r="1179" spans="1:6" ht="14.25" x14ac:dyDescent="0.25">
      <c r="A1179" s="41"/>
      <c r="B1179" s="53"/>
      <c r="C1179" s="53"/>
      <c r="E1179" s="12"/>
      <c r="F1179" s="12"/>
    </row>
    <row r="1180" spans="1:6" ht="14.25" x14ac:dyDescent="0.25">
      <c r="A1180" s="41"/>
      <c r="B1180" s="53"/>
      <c r="C1180" s="53"/>
      <c r="E1180" s="12"/>
      <c r="F1180" s="12"/>
    </row>
    <row r="1181" spans="1:6" ht="14.25" x14ac:dyDescent="0.25">
      <c r="A1181" s="41"/>
      <c r="B1181" s="53"/>
      <c r="C1181" s="53"/>
      <c r="E1181" s="12"/>
      <c r="F1181" s="12"/>
    </row>
    <row r="1182" spans="1:6" ht="14.25" x14ac:dyDescent="0.25">
      <c r="A1182" s="41"/>
      <c r="B1182" s="53"/>
      <c r="C1182" s="53"/>
      <c r="E1182" s="12"/>
      <c r="F1182" s="12"/>
    </row>
    <row r="1183" spans="1:6" ht="14.25" x14ac:dyDescent="0.25">
      <c r="A1183" s="41"/>
      <c r="B1183" s="53"/>
      <c r="C1183" s="53"/>
      <c r="E1183" s="12"/>
      <c r="F1183" s="12"/>
    </row>
    <row r="1184" spans="1:6" ht="14.25" x14ac:dyDescent="0.25">
      <c r="A1184" s="41"/>
      <c r="B1184" s="53"/>
      <c r="C1184" s="53"/>
      <c r="E1184" s="12"/>
      <c r="F1184" s="12"/>
    </row>
    <row r="1185" spans="1:6" ht="14.25" x14ac:dyDescent="0.25">
      <c r="A1185" s="41"/>
      <c r="B1185" s="53"/>
      <c r="C1185" s="53"/>
      <c r="E1185" s="12"/>
      <c r="F1185" s="12"/>
    </row>
    <row r="1186" spans="1:6" ht="14.25" x14ac:dyDescent="0.25">
      <c r="A1186" s="41"/>
      <c r="B1186" s="53"/>
      <c r="C1186" s="53"/>
      <c r="E1186" s="12"/>
      <c r="F1186" s="12"/>
    </row>
    <row r="1187" spans="1:6" ht="14.25" x14ac:dyDescent="0.25">
      <c r="A1187" s="41"/>
      <c r="B1187" s="53"/>
      <c r="C1187" s="53"/>
      <c r="E1187" s="12"/>
      <c r="F1187" s="12"/>
    </row>
    <row r="1188" spans="1:6" ht="14.25" x14ac:dyDescent="0.25">
      <c r="A1188" s="41"/>
      <c r="B1188" s="53"/>
      <c r="C1188" s="53"/>
      <c r="E1188" s="12"/>
      <c r="F1188" s="12"/>
    </row>
    <row r="1189" spans="1:6" ht="14.25" x14ac:dyDescent="0.25">
      <c r="A1189" s="41"/>
      <c r="B1189" s="53"/>
      <c r="C1189" s="53"/>
      <c r="E1189" s="12"/>
      <c r="F1189" s="12"/>
    </row>
    <row r="1190" spans="1:6" ht="14.25" x14ac:dyDescent="0.25">
      <c r="A1190" s="41"/>
      <c r="B1190" s="53"/>
      <c r="C1190" s="53"/>
      <c r="E1190" s="12"/>
      <c r="F1190" s="12"/>
    </row>
    <row r="1191" spans="1:6" ht="14.25" x14ac:dyDescent="0.25">
      <c r="A1191" s="41"/>
      <c r="B1191" s="53"/>
      <c r="C1191" s="53"/>
      <c r="E1191" s="12"/>
      <c r="F1191" s="12"/>
    </row>
    <row r="1192" spans="1:6" ht="14.25" x14ac:dyDescent="0.25">
      <c r="A1192" s="41"/>
      <c r="B1192" s="53"/>
      <c r="C1192" s="53"/>
      <c r="E1192" s="12"/>
      <c r="F1192" s="12"/>
    </row>
    <row r="1193" spans="1:6" ht="14.25" x14ac:dyDescent="0.25">
      <c r="A1193" s="41"/>
      <c r="B1193" s="53"/>
      <c r="C1193" s="53"/>
      <c r="E1193" s="12"/>
      <c r="F1193" s="12"/>
    </row>
    <row r="1194" spans="1:6" ht="14.25" x14ac:dyDescent="0.25">
      <c r="A1194" s="41"/>
      <c r="B1194" s="53"/>
      <c r="C1194" s="53"/>
      <c r="E1194" s="12"/>
      <c r="F1194" s="12"/>
    </row>
    <row r="1195" spans="1:6" ht="14.25" x14ac:dyDescent="0.25">
      <c r="A1195" s="41"/>
      <c r="B1195" s="53"/>
      <c r="C1195" s="53"/>
      <c r="E1195" s="12"/>
      <c r="F1195" s="12"/>
    </row>
    <row r="1196" spans="1:6" ht="14.25" x14ac:dyDescent="0.25">
      <c r="A1196" s="41"/>
      <c r="B1196" s="53"/>
      <c r="C1196" s="53"/>
      <c r="E1196" s="12"/>
      <c r="F1196" s="12"/>
    </row>
    <row r="1197" spans="1:6" ht="14.25" x14ac:dyDescent="0.25">
      <c r="A1197" s="41"/>
      <c r="B1197" s="53"/>
      <c r="C1197" s="53"/>
      <c r="E1197" s="12"/>
      <c r="F1197" s="12"/>
    </row>
    <row r="1198" spans="1:6" ht="14.25" x14ac:dyDescent="0.25">
      <c r="A1198" s="41"/>
      <c r="B1198" s="53"/>
      <c r="C1198" s="53"/>
      <c r="E1198" s="12"/>
      <c r="F1198" s="12"/>
    </row>
    <row r="1199" spans="1:6" ht="14.25" x14ac:dyDescent="0.25">
      <c r="A1199" s="41"/>
      <c r="B1199" s="53"/>
      <c r="C1199" s="53"/>
      <c r="E1199" s="12"/>
      <c r="F1199" s="12"/>
    </row>
    <row r="1200" spans="1:6" ht="14.25" x14ac:dyDescent="0.25">
      <c r="A1200" s="41"/>
      <c r="B1200" s="53"/>
      <c r="C1200" s="53"/>
      <c r="E1200" s="12"/>
      <c r="F1200" s="12"/>
    </row>
    <row r="1201" spans="1:6" ht="14.25" x14ac:dyDescent="0.25">
      <c r="A1201" s="41"/>
      <c r="B1201" s="53"/>
      <c r="C1201" s="53"/>
      <c r="E1201" s="12"/>
      <c r="F1201" s="12"/>
    </row>
    <row r="1202" spans="1:6" ht="14.25" x14ac:dyDescent="0.25">
      <c r="A1202" s="41"/>
      <c r="B1202" s="53"/>
      <c r="C1202" s="53"/>
      <c r="E1202" s="12"/>
      <c r="F1202" s="12"/>
    </row>
    <row r="1203" spans="1:6" ht="14.25" x14ac:dyDescent="0.25">
      <c r="A1203" s="41"/>
      <c r="B1203" s="53"/>
      <c r="C1203" s="53"/>
      <c r="E1203" s="12"/>
      <c r="F1203" s="12"/>
    </row>
    <row r="1204" spans="1:6" ht="14.25" x14ac:dyDescent="0.25">
      <c r="A1204" s="41"/>
      <c r="B1204" s="53"/>
      <c r="C1204" s="53"/>
      <c r="E1204" s="12"/>
      <c r="F1204" s="12"/>
    </row>
    <row r="1205" spans="1:6" ht="14.25" x14ac:dyDescent="0.25">
      <c r="A1205" s="41"/>
      <c r="B1205" s="53"/>
      <c r="C1205" s="53"/>
      <c r="E1205" s="12"/>
      <c r="F1205" s="12"/>
    </row>
    <row r="1206" spans="1:6" ht="14.25" x14ac:dyDescent="0.25">
      <c r="A1206" s="41"/>
      <c r="B1206" s="53"/>
      <c r="C1206" s="53"/>
      <c r="E1206" s="12"/>
      <c r="F1206" s="12"/>
    </row>
    <row r="1207" spans="1:6" ht="14.25" x14ac:dyDescent="0.25">
      <c r="A1207" s="41"/>
      <c r="B1207" s="53"/>
      <c r="C1207" s="53"/>
      <c r="E1207" s="12"/>
      <c r="F1207" s="12"/>
    </row>
    <row r="1208" spans="1:6" ht="14.25" x14ac:dyDescent="0.25">
      <c r="A1208" s="41"/>
      <c r="B1208" s="53"/>
      <c r="C1208" s="53"/>
      <c r="E1208" s="12"/>
      <c r="F1208" s="12"/>
    </row>
    <row r="1209" spans="1:6" ht="14.25" x14ac:dyDescent="0.25">
      <c r="A1209" s="41"/>
      <c r="B1209" s="53"/>
      <c r="C1209" s="53"/>
      <c r="E1209" s="12"/>
      <c r="F1209" s="12"/>
    </row>
    <row r="1210" spans="1:6" ht="14.25" x14ac:dyDescent="0.25">
      <c r="A1210" s="41"/>
      <c r="B1210" s="53"/>
      <c r="C1210" s="53"/>
      <c r="E1210" s="12"/>
      <c r="F1210" s="12"/>
    </row>
    <row r="1211" spans="1:6" ht="14.25" x14ac:dyDescent="0.25">
      <c r="A1211" s="41"/>
      <c r="B1211" s="53"/>
      <c r="C1211" s="53"/>
      <c r="E1211" s="12"/>
      <c r="F1211" s="12"/>
    </row>
    <row r="1212" spans="1:6" ht="14.25" x14ac:dyDescent="0.25">
      <c r="A1212" s="41"/>
      <c r="B1212" s="53"/>
      <c r="C1212" s="53"/>
      <c r="E1212" s="12"/>
      <c r="F1212" s="12"/>
    </row>
    <row r="1213" spans="1:6" ht="14.25" x14ac:dyDescent="0.25">
      <c r="A1213" s="41"/>
      <c r="B1213" s="53"/>
      <c r="C1213" s="53"/>
      <c r="E1213" s="12"/>
      <c r="F1213" s="12"/>
    </row>
    <row r="1214" spans="1:6" ht="14.25" x14ac:dyDescent="0.25">
      <c r="A1214" s="41"/>
      <c r="B1214" s="53"/>
      <c r="C1214" s="53"/>
      <c r="E1214" s="12"/>
      <c r="F1214" s="12"/>
    </row>
    <row r="1215" spans="1:6" ht="14.25" x14ac:dyDescent="0.25">
      <c r="A1215" s="41"/>
      <c r="B1215" s="53"/>
      <c r="C1215" s="53"/>
      <c r="E1215" s="12"/>
      <c r="F1215" s="12"/>
    </row>
    <row r="1216" spans="1:6" ht="14.25" x14ac:dyDescent="0.25">
      <c r="A1216" s="41"/>
      <c r="B1216" s="53"/>
      <c r="C1216" s="53"/>
      <c r="E1216" s="12"/>
      <c r="F1216" s="12"/>
    </row>
    <row r="1217" spans="1:6" ht="14.25" x14ac:dyDescent="0.25">
      <c r="A1217" s="41"/>
      <c r="B1217" s="53"/>
      <c r="C1217" s="53"/>
      <c r="E1217" s="12"/>
      <c r="F1217" s="12"/>
    </row>
    <row r="1218" spans="1:6" ht="14.25" x14ac:dyDescent="0.25">
      <c r="A1218" s="41"/>
      <c r="B1218" s="53"/>
      <c r="C1218" s="53"/>
      <c r="E1218" s="12"/>
      <c r="F1218" s="12"/>
    </row>
    <row r="1219" spans="1:6" ht="14.25" x14ac:dyDescent="0.25">
      <c r="A1219" s="41"/>
      <c r="B1219" s="53"/>
      <c r="E1219" s="12"/>
      <c r="F1219" s="12"/>
    </row>
    <row r="1220" spans="1:6" ht="14.25" x14ac:dyDescent="0.25">
      <c r="A1220" s="41"/>
      <c r="E1220" s="12"/>
      <c r="F1220" s="12"/>
    </row>
    <row r="1221" spans="1:6" ht="14.25" x14ac:dyDescent="0.25">
      <c r="A1221" s="41"/>
      <c r="E1221" s="12"/>
      <c r="F1221" s="12"/>
    </row>
    <row r="1222" spans="1:6" ht="14.25" x14ac:dyDescent="0.25">
      <c r="A1222" s="41"/>
      <c r="E1222" s="12"/>
      <c r="F1222" s="12"/>
    </row>
    <row r="1223" spans="1:6" ht="14.25" x14ac:dyDescent="0.25">
      <c r="A1223" s="41"/>
      <c r="E1223" s="12"/>
      <c r="F1223" s="12"/>
    </row>
    <row r="1224" spans="1:6" ht="14.25" x14ac:dyDescent="0.25">
      <c r="A1224" s="41"/>
      <c r="E1224" s="12"/>
      <c r="F1224" s="12"/>
    </row>
    <row r="1225" spans="1:6" ht="14.25" x14ac:dyDescent="0.25">
      <c r="A1225" s="41"/>
      <c r="E1225" s="12"/>
      <c r="F1225" s="12"/>
    </row>
    <row r="1226" spans="1:6" ht="14.25" x14ac:dyDescent="0.25">
      <c r="A1226" s="41"/>
      <c r="E1226" s="12"/>
      <c r="F1226" s="12"/>
    </row>
    <row r="1227" spans="1:6" ht="14.25" x14ac:dyDescent="0.25">
      <c r="A1227" s="41"/>
      <c r="E1227" s="12"/>
      <c r="F1227" s="12"/>
    </row>
    <row r="1228" spans="1:6" ht="14.25" x14ac:dyDescent="0.25">
      <c r="A1228" s="41"/>
      <c r="E1228" s="12"/>
      <c r="F1228" s="12"/>
    </row>
    <row r="1229" spans="1:6" ht="14.25" x14ac:dyDescent="0.25">
      <c r="A1229" s="41"/>
      <c r="E1229" s="12"/>
      <c r="F1229" s="12"/>
    </row>
    <row r="1230" spans="1:6" ht="14.25" x14ac:dyDescent="0.25">
      <c r="A1230" s="41"/>
      <c r="E1230" s="12"/>
      <c r="F1230" s="12"/>
    </row>
    <row r="1231" spans="1:6" ht="14.25" x14ac:dyDescent="0.25">
      <c r="A1231" s="41"/>
      <c r="E1231" s="12"/>
      <c r="F1231" s="12"/>
    </row>
    <row r="1232" spans="1:6" ht="14.25" x14ac:dyDescent="0.25">
      <c r="A1232" s="41"/>
      <c r="E1232" s="12"/>
      <c r="F1232" s="12"/>
    </row>
    <row r="1233" spans="1:6" ht="14.25" x14ac:dyDescent="0.25">
      <c r="A1233" s="41"/>
      <c r="E1233" s="12"/>
      <c r="F1233" s="12"/>
    </row>
    <row r="1234" spans="1:6" ht="14.25" x14ac:dyDescent="0.25">
      <c r="A1234" s="41"/>
      <c r="E1234" s="12"/>
      <c r="F1234" s="12"/>
    </row>
    <row r="1235" spans="1:6" ht="14.25" x14ac:dyDescent="0.25">
      <c r="A1235" s="41"/>
      <c r="E1235" s="12"/>
      <c r="F1235" s="12"/>
    </row>
    <row r="1236" spans="1:6" ht="14.25" x14ac:dyDescent="0.25">
      <c r="A1236" s="41"/>
      <c r="E1236" s="12"/>
      <c r="F1236" s="12"/>
    </row>
    <row r="1237" spans="1:6" ht="14.25" x14ac:dyDescent="0.25">
      <c r="A1237" s="41"/>
      <c r="E1237" s="12"/>
      <c r="F1237" s="12"/>
    </row>
    <row r="1238" spans="1:6" ht="14.25" x14ac:dyDescent="0.25">
      <c r="A1238" s="41"/>
      <c r="E1238" s="12"/>
      <c r="F1238" s="12"/>
    </row>
    <row r="1239" spans="1:6" ht="14.25" x14ac:dyDescent="0.25">
      <c r="A1239" s="41"/>
      <c r="E1239" s="12"/>
      <c r="F1239" s="12"/>
    </row>
    <row r="1240" spans="1:6" ht="14.25" x14ac:dyDescent="0.25">
      <c r="A1240" s="41"/>
      <c r="E1240" s="12"/>
      <c r="F1240" s="12"/>
    </row>
    <row r="1241" spans="1:6" ht="14.25" x14ac:dyDescent="0.25">
      <c r="A1241" s="41"/>
      <c r="E1241" s="12"/>
      <c r="F1241" s="12"/>
    </row>
    <row r="1242" spans="1:6" ht="14.25" x14ac:dyDescent="0.25">
      <c r="A1242" s="41"/>
      <c r="E1242" s="12"/>
      <c r="F1242" s="12"/>
    </row>
    <row r="1243" spans="1:6" ht="14.25" x14ac:dyDescent="0.25">
      <c r="A1243" s="41"/>
      <c r="B1243" s="53"/>
      <c r="C1243" s="53"/>
      <c r="E1243" s="12"/>
      <c r="F1243" s="12"/>
    </row>
    <row r="1244" spans="1:6" ht="14.25" x14ac:dyDescent="0.25">
      <c r="A1244" s="41"/>
      <c r="B1244" s="53"/>
      <c r="C1244" s="53"/>
      <c r="E1244" s="12"/>
      <c r="F1244" s="12"/>
    </row>
    <row r="1245" spans="1:6" ht="14.25" x14ac:dyDescent="0.25">
      <c r="A1245" s="41"/>
      <c r="B1245" s="53"/>
      <c r="C1245" s="53"/>
      <c r="E1245" s="12"/>
      <c r="F1245" s="12"/>
    </row>
    <row r="1246" spans="1:6" ht="14.25" x14ac:dyDescent="0.25">
      <c r="A1246" s="41"/>
      <c r="B1246" s="53"/>
      <c r="C1246" s="53"/>
      <c r="E1246" s="12"/>
      <c r="F1246" s="12"/>
    </row>
    <row r="1247" spans="1:6" ht="14.25" x14ac:dyDescent="0.25">
      <c r="A1247" s="41"/>
      <c r="B1247" s="53"/>
      <c r="E1247" s="12"/>
      <c r="F1247" s="12"/>
    </row>
    <row r="1248" spans="1:6" ht="14.25" x14ac:dyDescent="0.25">
      <c r="A1248" s="41"/>
      <c r="B1248" s="53"/>
      <c r="E1248" s="12"/>
      <c r="F1248" s="12"/>
    </row>
    <row r="1249" spans="1:6" ht="14.25" x14ac:dyDescent="0.25">
      <c r="A1249" s="41"/>
      <c r="B1249" s="53"/>
      <c r="E1249" s="12"/>
      <c r="F1249" s="12"/>
    </row>
    <row r="1250" spans="1:6" ht="14.25" x14ac:dyDescent="0.25">
      <c r="A1250" s="41"/>
      <c r="B1250" s="53"/>
      <c r="E1250" s="12"/>
      <c r="F1250" s="12"/>
    </row>
    <row r="1251" spans="1:6" ht="14.25" x14ac:dyDescent="0.25">
      <c r="A1251" s="41"/>
      <c r="B1251" s="53"/>
      <c r="E1251" s="12"/>
      <c r="F1251" s="12"/>
    </row>
    <row r="1252" spans="1:6" ht="14.25" x14ac:dyDescent="0.25">
      <c r="A1252" s="41"/>
      <c r="B1252" s="53"/>
      <c r="E1252" s="12"/>
      <c r="F1252" s="12"/>
    </row>
    <row r="1253" spans="1:6" ht="14.25" x14ac:dyDescent="0.25">
      <c r="A1253" s="41"/>
      <c r="B1253" s="53"/>
      <c r="E1253" s="12"/>
      <c r="F1253" s="12"/>
    </row>
    <row r="1254" spans="1:6" ht="14.25" x14ac:dyDescent="0.25">
      <c r="A1254" s="41"/>
      <c r="B1254" s="53"/>
      <c r="E1254" s="12"/>
      <c r="F1254" s="12"/>
    </row>
    <row r="1255" spans="1:6" ht="14.25" x14ac:dyDescent="0.25">
      <c r="A1255" s="41"/>
      <c r="B1255" s="53"/>
      <c r="E1255" s="12"/>
      <c r="F1255" s="12"/>
    </row>
    <row r="1256" spans="1:6" ht="14.25" x14ac:dyDescent="0.25">
      <c r="A1256" s="41"/>
      <c r="B1256" s="53"/>
      <c r="E1256" s="12"/>
      <c r="F1256" s="12"/>
    </row>
    <row r="1257" spans="1:6" ht="14.25" x14ac:dyDescent="0.25">
      <c r="A1257" s="41"/>
      <c r="B1257" s="53"/>
      <c r="E1257" s="12"/>
      <c r="F1257" s="12"/>
    </row>
    <row r="1258" spans="1:6" ht="14.25" x14ac:dyDescent="0.25">
      <c r="A1258" s="41"/>
      <c r="B1258" s="53"/>
      <c r="E1258" s="12"/>
      <c r="F1258" s="12"/>
    </row>
    <row r="1259" spans="1:6" ht="14.25" x14ac:dyDescent="0.25">
      <c r="A1259" s="41"/>
      <c r="B1259" s="53"/>
      <c r="E1259" s="12"/>
      <c r="F1259" s="12"/>
    </row>
    <row r="1260" spans="1:6" ht="14.25" x14ac:dyDescent="0.25">
      <c r="A1260" s="41"/>
      <c r="B1260" s="53"/>
      <c r="E1260" s="12"/>
      <c r="F1260" s="12"/>
    </row>
    <row r="1261" spans="1:6" ht="14.25" x14ac:dyDescent="0.25">
      <c r="A1261" s="41"/>
      <c r="B1261" s="53"/>
      <c r="E1261" s="12"/>
      <c r="F1261" s="12"/>
    </row>
    <row r="1262" spans="1:6" ht="14.25" x14ac:dyDescent="0.25">
      <c r="A1262" s="41"/>
      <c r="B1262" s="53"/>
      <c r="E1262" s="12"/>
      <c r="F1262" s="12"/>
    </row>
    <row r="1263" spans="1:6" ht="14.25" x14ac:dyDescent="0.25">
      <c r="A1263" s="41"/>
      <c r="B1263" s="53"/>
      <c r="E1263" s="12"/>
      <c r="F1263" s="12"/>
    </row>
    <row r="1264" spans="1:6" ht="14.25" x14ac:dyDescent="0.25">
      <c r="A1264" s="41"/>
      <c r="B1264" s="53"/>
      <c r="E1264" s="12"/>
      <c r="F1264" s="12"/>
    </row>
    <row r="1265" spans="1:6" ht="14.25" x14ac:dyDescent="0.25">
      <c r="A1265" s="41"/>
      <c r="B1265" s="53"/>
      <c r="E1265" s="12"/>
      <c r="F1265" s="12"/>
    </row>
    <row r="1266" spans="1:6" ht="14.25" x14ac:dyDescent="0.25">
      <c r="A1266" s="41"/>
      <c r="B1266" s="53"/>
      <c r="E1266" s="12"/>
      <c r="F1266" s="12"/>
    </row>
    <row r="1267" spans="1:6" ht="14.25" x14ac:dyDescent="0.25">
      <c r="A1267" s="41"/>
      <c r="B1267" s="53"/>
      <c r="E1267" s="12"/>
      <c r="F1267" s="12"/>
    </row>
    <row r="1268" spans="1:6" ht="14.25" x14ac:dyDescent="0.25">
      <c r="A1268" s="41"/>
      <c r="B1268" s="53"/>
      <c r="E1268" s="12"/>
      <c r="F1268" s="12"/>
    </row>
    <row r="1269" spans="1:6" ht="14.25" x14ac:dyDescent="0.25">
      <c r="A1269" s="41"/>
      <c r="B1269" s="53"/>
      <c r="E1269" s="12"/>
      <c r="F1269" s="12"/>
    </row>
    <row r="1270" spans="1:6" ht="14.25" x14ac:dyDescent="0.25">
      <c r="A1270" s="41"/>
      <c r="B1270" s="53"/>
      <c r="E1270" s="12"/>
      <c r="F1270" s="12"/>
    </row>
    <row r="1271" spans="1:6" ht="14.25" x14ac:dyDescent="0.25">
      <c r="A1271" s="41"/>
      <c r="B1271" s="53"/>
      <c r="E1271" s="12"/>
      <c r="F1271" s="12"/>
    </row>
    <row r="1272" spans="1:6" ht="14.25" x14ac:dyDescent="0.25">
      <c r="A1272" s="41"/>
      <c r="B1272" s="53"/>
      <c r="E1272" s="12"/>
      <c r="F1272" s="12"/>
    </row>
    <row r="1273" spans="1:6" ht="14.25" x14ac:dyDescent="0.25">
      <c r="A1273" s="41"/>
      <c r="B1273" s="53"/>
      <c r="E1273" s="12"/>
      <c r="F1273" s="12"/>
    </row>
    <row r="1274" spans="1:6" ht="14.25" x14ac:dyDescent="0.25">
      <c r="A1274" s="41"/>
      <c r="B1274" s="53"/>
      <c r="E1274" s="12"/>
      <c r="F1274" s="12"/>
    </row>
    <row r="1275" spans="1:6" ht="14.25" x14ac:dyDescent="0.25">
      <c r="A1275" s="41"/>
      <c r="B1275" s="53"/>
      <c r="E1275" s="12"/>
      <c r="F1275" s="12"/>
    </row>
    <row r="1276" spans="1:6" ht="14.25" x14ac:dyDescent="0.25">
      <c r="A1276" s="41"/>
      <c r="B1276" s="53"/>
      <c r="E1276" s="12"/>
      <c r="F1276" s="12"/>
    </row>
    <row r="1277" spans="1:6" ht="14.25" x14ac:dyDescent="0.25">
      <c r="A1277" s="41"/>
      <c r="B1277" s="53"/>
      <c r="E1277" s="12"/>
      <c r="F1277" s="12"/>
    </row>
    <row r="1278" spans="1:6" ht="14.25" x14ac:dyDescent="0.25">
      <c r="A1278" s="41"/>
      <c r="B1278" s="53"/>
      <c r="E1278" s="12"/>
      <c r="F1278" s="12"/>
    </row>
    <row r="1279" spans="1:6" ht="14.25" x14ac:dyDescent="0.25">
      <c r="A1279" s="41"/>
      <c r="B1279" s="53"/>
      <c r="E1279" s="12"/>
      <c r="F1279" s="12"/>
    </row>
    <row r="1280" spans="1:6" ht="14.25" x14ac:dyDescent="0.25">
      <c r="A1280" s="41"/>
      <c r="B1280" s="53"/>
      <c r="E1280" s="12"/>
      <c r="F1280" s="12"/>
    </row>
    <row r="1281" spans="1:6" ht="14.25" x14ac:dyDescent="0.25">
      <c r="A1281" s="41"/>
      <c r="B1281" s="53"/>
      <c r="E1281" s="12"/>
      <c r="F1281" s="12"/>
    </row>
    <row r="1282" spans="1:6" ht="14.25" x14ac:dyDescent="0.25">
      <c r="A1282" s="41"/>
      <c r="B1282" s="53"/>
      <c r="E1282" s="12"/>
      <c r="F1282" s="12"/>
    </row>
    <row r="1283" spans="1:6" ht="14.25" x14ac:dyDescent="0.25">
      <c r="A1283" s="41"/>
      <c r="B1283" s="53"/>
      <c r="E1283" s="12"/>
      <c r="F1283" s="12"/>
    </row>
    <row r="1284" spans="1:6" ht="14.25" x14ac:dyDescent="0.25">
      <c r="A1284" s="41"/>
      <c r="B1284" s="53"/>
      <c r="E1284" s="12"/>
      <c r="F1284" s="12"/>
    </row>
    <row r="1285" spans="1:6" ht="14.25" x14ac:dyDescent="0.25">
      <c r="A1285" s="41"/>
      <c r="B1285" s="53"/>
      <c r="E1285" s="12"/>
      <c r="F1285" s="12"/>
    </row>
    <row r="1286" spans="1:6" ht="14.25" x14ac:dyDescent="0.25">
      <c r="A1286" s="41"/>
      <c r="B1286" s="53"/>
      <c r="E1286" s="12"/>
      <c r="F1286" s="12"/>
    </row>
    <row r="1287" spans="1:6" ht="14.25" x14ac:dyDescent="0.25">
      <c r="A1287" s="41"/>
      <c r="B1287" s="53"/>
      <c r="E1287" s="12"/>
      <c r="F1287" s="12"/>
    </row>
    <row r="1288" spans="1:6" ht="14.25" x14ac:dyDescent="0.25">
      <c r="A1288" s="41"/>
      <c r="B1288" s="53"/>
      <c r="E1288" s="12"/>
      <c r="F1288" s="12"/>
    </row>
    <row r="1289" spans="1:6" ht="14.25" x14ac:dyDescent="0.25">
      <c r="A1289" s="41"/>
      <c r="B1289" s="53"/>
      <c r="E1289" s="12"/>
      <c r="F1289" s="12"/>
    </row>
    <row r="1290" spans="1:6" ht="14.25" x14ac:dyDescent="0.25">
      <c r="A1290" s="41"/>
      <c r="B1290" s="53"/>
      <c r="E1290" s="12"/>
      <c r="F1290" s="12"/>
    </row>
    <row r="1291" spans="1:6" ht="14.25" x14ac:dyDescent="0.25">
      <c r="A1291" s="41"/>
      <c r="B1291" s="53"/>
      <c r="E1291" s="12"/>
      <c r="F1291" s="12"/>
    </row>
    <row r="1292" spans="1:6" ht="14.25" x14ac:dyDescent="0.25">
      <c r="A1292" s="41"/>
      <c r="B1292" s="53"/>
      <c r="E1292" s="12"/>
      <c r="F1292" s="12"/>
    </row>
    <row r="1293" spans="1:6" ht="14.25" x14ac:dyDescent="0.25">
      <c r="A1293" s="41"/>
      <c r="B1293" s="53"/>
      <c r="E1293" s="12"/>
      <c r="F1293" s="12"/>
    </row>
    <row r="1294" spans="1:6" ht="14.25" x14ac:dyDescent="0.25">
      <c r="A1294" s="41"/>
      <c r="B1294" s="53"/>
      <c r="E1294" s="12"/>
      <c r="F1294" s="12"/>
    </row>
    <row r="1295" spans="1:6" ht="14.25" x14ac:dyDescent="0.25">
      <c r="A1295" s="41"/>
      <c r="B1295" s="53"/>
      <c r="E1295" s="12"/>
      <c r="F1295" s="12"/>
    </row>
    <row r="1296" spans="1:6" ht="14.25" x14ac:dyDescent="0.25">
      <c r="A1296" s="41"/>
      <c r="B1296" s="53"/>
      <c r="E1296" s="12"/>
      <c r="F1296" s="12"/>
    </row>
    <row r="1297" spans="1:6" ht="14.25" x14ac:dyDescent="0.25">
      <c r="A1297" s="41"/>
      <c r="B1297" s="53"/>
      <c r="E1297" s="12"/>
      <c r="F1297" s="12"/>
    </row>
    <row r="1298" spans="1:6" ht="14.25" x14ac:dyDescent="0.25">
      <c r="A1298" s="41"/>
      <c r="B1298" s="53"/>
      <c r="E1298" s="12"/>
      <c r="F1298" s="12"/>
    </row>
    <row r="1299" spans="1:6" ht="14.25" x14ac:dyDescent="0.25">
      <c r="A1299" s="41"/>
      <c r="B1299" s="53"/>
      <c r="E1299" s="12"/>
      <c r="F1299" s="12"/>
    </row>
    <row r="1300" spans="1:6" ht="14.25" x14ac:dyDescent="0.25">
      <c r="A1300" s="41"/>
      <c r="B1300" s="53"/>
      <c r="E1300" s="12"/>
      <c r="F1300" s="12"/>
    </row>
    <row r="1301" spans="1:6" ht="14.25" x14ac:dyDescent="0.25">
      <c r="A1301" s="41"/>
      <c r="B1301" s="53"/>
      <c r="E1301" s="12"/>
      <c r="F1301" s="12"/>
    </row>
    <row r="1302" spans="1:6" ht="14.25" x14ac:dyDescent="0.25">
      <c r="A1302" s="41"/>
      <c r="B1302" s="53"/>
      <c r="E1302" s="12"/>
      <c r="F1302" s="12"/>
    </row>
    <row r="1303" spans="1:6" ht="14.25" x14ac:dyDescent="0.25">
      <c r="A1303" s="41"/>
      <c r="B1303" s="53"/>
      <c r="E1303" s="12"/>
      <c r="F1303" s="12"/>
    </row>
    <row r="1304" spans="1:6" ht="14.25" x14ac:dyDescent="0.25">
      <c r="A1304" s="41"/>
      <c r="B1304" s="53"/>
      <c r="E1304" s="12"/>
      <c r="F1304" s="12"/>
    </row>
    <row r="1305" spans="1:6" ht="14.25" x14ac:dyDescent="0.25">
      <c r="A1305" s="41"/>
      <c r="B1305" s="53"/>
      <c r="E1305" s="12"/>
      <c r="F1305" s="12"/>
    </row>
    <row r="1306" spans="1:6" ht="14.25" x14ac:dyDescent="0.25">
      <c r="A1306" s="41"/>
      <c r="B1306" s="53"/>
      <c r="E1306" s="12"/>
      <c r="F1306" s="12"/>
    </row>
    <row r="1307" spans="1:6" ht="14.25" x14ac:dyDescent="0.25">
      <c r="A1307" s="41"/>
      <c r="B1307" s="53"/>
      <c r="E1307" s="12"/>
      <c r="F1307" s="12"/>
    </row>
    <row r="1308" spans="1:6" ht="14.25" x14ac:dyDescent="0.25">
      <c r="A1308" s="41"/>
      <c r="B1308" s="53"/>
      <c r="E1308" s="12"/>
      <c r="F1308" s="12"/>
    </row>
    <row r="1309" spans="1:6" ht="14.25" x14ac:dyDescent="0.25">
      <c r="A1309" s="41"/>
      <c r="B1309" s="53"/>
      <c r="E1309" s="12"/>
      <c r="F1309" s="12"/>
    </row>
    <row r="1310" spans="1:6" ht="14.25" x14ac:dyDescent="0.25">
      <c r="A1310" s="41"/>
      <c r="B1310" s="53"/>
      <c r="E1310" s="12"/>
      <c r="F1310" s="12"/>
    </row>
    <row r="1311" spans="1:6" ht="14.25" x14ac:dyDescent="0.25">
      <c r="A1311" s="41"/>
      <c r="B1311" s="53"/>
      <c r="E1311" s="12"/>
      <c r="F1311" s="12"/>
    </row>
    <row r="1312" spans="1:6" ht="14.25" x14ac:dyDescent="0.25">
      <c r="A1312" s="41"/>
      <c r="B1312" s="53"/>
      <c r="E1312" s="12"/>
      <c r="F1312" s="12"/>
    </row>
    <row r="1313" spans="1:6" ht="14.25" x14ac:dyDescent="0.25">
      <c r="A1313" s="41"/>
      <c r="B1313" s="53"/>
      <c r="E1313" s="12"/>
      <c r="F1313" s="12"/>
    </row>
    <row r="1314" spans="1:6" ht="14.25" x14ac:dyDescent="0.25">
      <c r="A1314" s="41"/>
      <c r="B1314" s="53"/>
      <c r="E1314" s="12"/>
      <c r="F1314" s="12"/>
    </row>
    <row r="1315" spans="1:6" ht="14.25" x14ac:dyDescent="0.25">
      <c r="A1315" s="41"/>
      <c r="B1315" s="53"/>
      <c r="E1315" s="12"/>
      <c r="F1315" s="12"/>
    </row>
    <row r="1316" spans="1:6" ht="14.25" x14ac:dyDescent="0.25">
      <c r="A1316" s="41"/>
      <c r="B1316" s="53"/>
      <c r="E1316" s="12"/>
      <c r="F1316" s="12"/>
    </row>
    <row r="1317" spans="1:6" ht="14.25" x14ac:dyDescent="0.25">
      <c r="A1317" s="41"/>
      <c r="B1317" s="53"/>
      <c r="E1317" s="12"/>
      <c r="F1317" s="12"/>
    </row>
    <row r="1318" spans="1:6" ht="14.25" x14ac:dyDescent="0.25">
      <c r="A1318" s="41"/>
      <c r="B1318" s="53"/>
      <c r="E1318" s="12"/>
      <c r="F1318" s="12"/>
    </row>
    <row r="1319" spans="1:6" ht="14.25" x14ac:dyDescent="0.25">
      <c r="A1319" s="41"/>
      <c r="B1319" s="53"/>
      <c r="E1319" s="12"/>
      <c r="F1319" s="12"/>
    </row>
    <row r="1320" spans="1:6" ht="14.25" x14ac:dyDescent="0.25">
      <c r="A1320" s="41"/>
      <c r="B1320" s="53"/>
      <c r="E1320" s="12"/>
      <c r="F1320" s="12"/>
    </row>
    <row r="1321" spans="1:6" ht="14.25" x14ac:dyDescent="0.25">
      <c r="A1321" s="41"/>
      <c r="B1321" s="53"/>
      <c r="E1321" s="12"/>
      <c r="F1321" s="12"/>
    </row>
    <row r="1322" spans="1:6" ht="14.25" x14ac:dyDescent="0.25">
      <c r="A1322" s="41"/>
      <c r="B1322" s="53"/>
      <c r="E1322" s="12"/>
      <c r="F1322" s="12"/>
    </row>
    <row r="1323" spans="1:6" ht="14.25" x14ac:dyDescent="0.25">
      <c r="A1323" s="41"/>
      <c r="B1323" s="53"/>
      <c r="E1323" s="12"/>
      <c r="F1323" s="12"/>
    </row>
    <row r="1324" spans="1:6" ht="14.25" x14ac:dyDescent="0.25">
      <c r="B1324" s="53"/>
      <c r="E1324" s="12"/>
      <c r="F1324" s="12"/>
    </row>
    <row r="1325" spans="1:6" ht="14.25" x14ac:dyDescent="0.25">
      <c r="B1325" s="53"/>
      <c r="E1325" s="12"/>
      <c r="F1325" s="12"/>
    </row>
    <row r="1326" spans="1:6" ht="14.25" x14ac:dyDescent="0.25">
      <c r="B1326" s="53"/>
      <c r="E1326" s="12"/>
      <c r="F1326" s="12"/>
    </row>
    <row r="1327" spans="1:6" ht="14.25" x14ac:dyDescent="0.25">
      <c r="B1327" s="53"/>
      <c r="E1327" s="12"/>
      <c r="F1327" s="12"/>
    </row>
    <row r="1328" spans="1:6" ht="14.25" x14ac:dyDescent="0.25">
      <c r="B1328" s="53"/>
      <c r="E1328" s="12"/>
      <c r="F1328" s="12"/>
    </row>
    <row r="1329" spans="1:6" ht="14.25" x14ac:dyDescent="0.25">
      <c r="B1329" s="53"/>
      <c r="E1329" s="12"/>
      <c r="F1329" s="12"/>
    </row>
    <row r="1330" spans="1:6" ht="14.25" x14ac:dyDescent="0.25">
      <c r="B1330" s="53"/>
      <c r="E1330" s="12"/>
      <c r="F1330" s="12"/>
    </row>
    <row r="1331" spans="1:6" ht="14.25" x14ac:dyDescent="0.25">
      <c r="B1331" s="53"/>
      <c r="E1331" s="12"/>
      <c r="F1331" s="12"/>
    </row>
    <row r="1332" spans="1:6" ht="14.25" x14ac:dyDescent="0.25">
      <c r="B1332" s="53"/>
      <c r="E1332" s="12"/>
      <c r="F1332" s="12"/>
    </row>
    <row r="1333" spans="1:6" ht="14.25" x14ac:dyDescent="0.25">
      <c r="B1333" s="53"/>
      <c r="E1333" s="12"/>
      <c r="F1333" s="12"/>
    </row>
    <row r="1334" spans="1:6" ht="14.25" x14ac:dyDescent="0.25">
      <c r="A1334" s="20"/>
      <c r="B1334" s="47"/>
      <c r="C1334" s="46"/>
      <c r="D1334" s="46"/>
      <c r="E1334" s="12"/>
      <c r="F1334" s="12"/>
    </row>
    <row r="1335" spans="1:6" ht="14.25" x14ac:dyDescent="0.25">
      <c r="A1335" s="20"/>
      <c r="B1335" s="47"/>
      <c r="C1335" s="47"/>
      <c r="D1335" s="47"/>
      <c r="E1335" s="12"/>
      <c r="F1335" s="12"/>
    </row>
    <row r="1336" spans="1:6" ht="14.25" x14ac:dyDescent="0.25">
      <c r="A1336" s="20"/>
      <c r="B1336" s="47"/>
      <c r="C1336" s="47"/>
      <c r="D1336" s="47"/>
      <c r="E1336" s="12"/>
      <c r="F1336" s="12"/>
    </row>
    <row r="1337" spans="1:6" ht="14.25" x14ac:dyDescent="0.25">
      <c r="A1337" s="20"/>
      <c r="B1337" s="47"/>
      <c r="C1337" s="47"/>
      <c r="D1337" s="46"/>
      <c r="E1337" s="12"/>
      <c r="F1337" s="12"/>
    </row>
    <row r="1338" spans="1:6" ht="14.25" x14ac:dyDescent="0.25">
      <c r="A1338" s="20"/>
      <c r="B1338" s="47"/>
      <c r="C1338" s="47"/>
      <c r="D1338" s="46"/>
      <c r="E1338" s="12"/>
      <c r="F1338" s="12"/>
    </row>
    <row r="1339" spans="1:6" ht="14.25" x14ac:dyDescent="0.25">
      <c r="A1339" s="20"/>
      <c r="B1339" s="47"/>
      <c r="C1339" s="47"/>
      <c r="D1339" s="46"/>
      <c r="E1339" s="12"/>
      <c r="F1339" s="12"/>
    </row>
    <row r="1340" spans="1:6" ht="14.25" x14ac:dyDescent="0.25">
      <c r="A1340" s="20"/>
      <c r="B1340" s="47"/>
      <c r="C1340" s="47"/>
      <c r="D1340" s="46"/>
      <c r="E1340" s="12"/>
      <c r="F1340" s="12"/>
    </row>
    <row r="1341" spans="1:6" ht="14.25" x14ac:dyDescent="0.25">
      <c r="A1341" s="20"/>
      <c r="B1341" s="47"/>
      <c r="C1341" s="47"/>
      <c r="D1341" s="46"/>
      <c r="E1341" s="12"/>
      <c r="F1341" s="12"/>
    </row>
    <row r="1342" spans="1:6" ht="14.25" x14ac:dyDescent="0.25">
      <c r="A1342" s="20"/>
      <c r="B1342" s="47"/>
      <c r="C1342" s="47"/>
      <c r="D1342" s="46"/>
      <c r="E1342" s="12"/>
      <c r="F1342" s="12"/>
    </row>
    <row r="1343" spans="1:6" ht="14.25" x14ac:dyDescent="0.25">
      <c r="A1343" s="20"/>
      <c r="B1343" s="47"/>
      <c r="C1343" s="47"/>
      <c r="D1343" s="46"/>
      <c r="E1343" s="12"/>
      <c r="F1343" s="12"/>
    </row>
    <row r="1344" spans="1:6" ht="14.25" x14ac:dyDescent="0.25">
      <c r="A1344" s="20"/>
      <c r="B1344" s="47"/>
      <c r="C1344" s="47"/>
      <c r="D1344" s="46"/>
      <c r="E1344" s="12"/>
      <c r="F1344" s="12"/>
    </row>
    <row r="1345" spans="1:6" ht="14.25" x14ac:dyDescent="0.25">
      <c r="A1345" s="20"/>
      <c r="B1345" s="47"/>
      <c r="C1345" s="47"/>
      <c r="D1345" s="46"/>
      <c r="E1345" s="12"/>
      <c r="F1345" s="12"/>
    </row>
    <row r="1346" spans="1:6" ht="14.25" x14ac:dyDescent="0.25">
      <c r="A1346" s="20"/>
      <c r="B1346" s="47"/>
      <c r="C1346" s="47"/>
      <c r="D1346" s="46"/>
      <c r="E1346" s="12"/>
      <c r="F1346" s="12"/>
    </row>
    <row r="1347" spans="1:6" ht="14.25" x14ac:dyDescent="0.25">
      <c r="A1347" s="20"/>
      <c r="B1347" s="47"/>
      <c r="C1347" s="47"/>
      <c r="D1347" s="46"/>
      <c r="E1347" s="12"/>
      <c r="F1347" s="12"/>
    </row>
    <row r="1348" spans="1:6" ht="14.25" x14ac:dyDescent="0.25">
      <c r="A1348" s="20"/>
      <c r="B1348" s="47"/>
      <c r="C1348" s="47"/>
      <c r="D1348" s="46"/>
      <c r="E1348" s="12"/>
      <c r="F1348" s="12"/>
    </row>
    <row r="1349" spans="1:6" ht="14.25" x14ac:dyDescent="0.25">
      <c r="A1349" s="20"/>
      <c r="B1349" s="47"/>
      <c r="C1349" s="47"/>
      <c r="D1349" s="46"/>
      <c r="E1349" s="12"/>
      <c r="F1349" s="12"/>
    </row>
    <row r="1350" spans="1:6" ht="14.25" x14ac:dyDescent="0.25">
      <c r="A1350" s="20"/>
      <c r="B1350" s="47"/>
      <c r="C1350" s="47"/>
      <c r="D1350" s="46"/>
      <c r="E1350" s="12"/>
      <c r="F1350" s="12"/>
    </row>
    <row r="1351" spans="1:6" ht="14.25" x14ac:dyDescent="0.25">
      <c r="A1351" s="20"/>
      <c r="B1351" s="47"/>
      <c r="C1351" s="47"/>
      <c r="D1351" s="46"/>
      <c r="E1351" s="12"/>
      <c r="F1351" s="12"/>
    </row>
    <row r="1352" spans="1:6" ht="14.25" x14ac:dyDescent="0.25">
      <c r="A1352" s="20"/>
      <c r="B1352" s="47"/>
      <c r="C1352" s="47"/>
      <c r="D1352" s="46"/>
      <c r="E1352" s="12"/>
      <c r="F1352" s="12"/>
    </row>
    <row r="1353" spans="1:6" ht="14.25" x14ac:dyDescent="0.25">
      <c r="A1353" s="20"/>
      <c r="B1353" s="47"/>
      <c r="C1353" s="47"/>
      <c r="D1353" s="46"/>
      <c r="E1353" s="12"/>
      <c r="F1353" s="12"/>
    </row>
    <row r="1354" spans="1:6" ht="14.25" x14ac:dyDescent="0.25">
      <c r="A1354" s="20"/>
      <c r="B1354" s="47"/>
      <c r="C1354" s="47"/>
      <c r="D1354" s="46"/>
      <c r="E1354" s="12"/>
      <c r="F1354" s="12"/>
    </row>
    <row r="1355" spans="1:6" ht="14.25" x14ac:dyDescent="0.25">
      <c r="A1355" s="20"/>
      <c r="B1355" s="47"/>
      <c r="C1355" s="47"/>
      <c r="D1355" s="46"/>
      <c r="E1355" s="12"/>
      <c r="F1355" s="12"/>
    </row>
    <row r="1356" spans="1:6" ht="14.25" x14ac:dyDescent="0.25">
      <c r="A1356" s="20"/>
      <c r="B1356" s="47"/>
      <c r="C1356" s="47"/>
      <c r="D1356" s="46"/>
      <c r="E1356" s="12"/>
      <c r="F1356" s="12"/>
    </row>
    <row r="1357" spans="1:6" ht="14.25" x14ac:dyDescent="0.25">
      <c r="A1357" s="20"/>
      <c r="B1357" s="47"/>
      <c r="C1357" s="47"/>
      <c r="D1357" s="46"/>
      <c r="E1357" s="12"/>
      <c r="F1357" s="12"/>
    </row>
    <row r="1358" spans="1:6" ht="14.25" x14ac:dyDescent="0.25">
      <c r="A1358" s="20"/>
      <c r="B1358" s="47"/>
      <c r="C1358" s="47"/>
      <c r="D1358" s="46"/>
      <c r="E1358" s="12"/>
      <c r="F1358" s="12"/>
    </row>
    <row r="1359" spans="1:6" ht="14.25" x14ac:dyDescent="0.25">
      <c r="A1359" s="20"/>
      <c r="B1359" s="47"/>
      <c r="C1359" s="47"/>
      <c r="D1359" s="46"/>
      <c r="E1359" s="12"/>
      <c r="F1359" s="12"/>
    </row>
    <row r="1360" spans="1:6" ht="14.25" x14ac:dyDescent="0.25">
      <c r="A1360" s="20"/>
      <c r="B1360" s="47"/>
      <c r="C1360" s="47"/>
      <c r="D1360" s="46"/>
      <c r="E1360" s="12"/>
      <c r="F1360" s="12"/>
    </row>
    <row r="1361" spans="1:6" ht="14.25" x14ac:dyDescent="0.25">
      <c r="A1361" s="20"/>
      <c r="B1361" s="47"/>
      <c r="C1361" s="47"/>
      <c r="D1361" s="46"/>
      <c r="E1361" s="12"/>
      <c r="F1361" s="12"/>
    </row>
    <row r="1362" spans="1:6" ht="14.25" x14ac:dyDescent="0.25">
      <c r="A1362" s="20"/>
      <c r="B1362" s="47"/>
      <c r="C1362" s="47"/>
      <c r="D1362" s="46"/>
      <c r="E1362" s="12"/>
      <c r="F1362" s="12"/>
    </row>
    <row r="1363" spans="1:6" ht="14.25" x14ac:dyDescent="0.25">
      <c r="A1363" s="20"/>
      <c r="B1363" s="47"/>
      <c r="C1363" s="47"/>
      <c r="D1363" s="46"/>
      <c r="E1363" s="12"/>
      <c r="F1363" s="12"/>
    </row>
    <row r="1364" spans="1:6" ht="14.25" x14ac:dyDescent="0.25">
      <c r="A1364" s="20"/>
      <c r="B1364" s="47"/>
      <c r="C1364" s="47"/>
      <c r="D1364" s="46"/>
      <c r="E1364" s="12"/>
      <c r="F1364" s="12"/>
    </row>
    <row r="1365" spans="1:6" ht="14.25" x14ac:dyDescent="0.25">
      <c r="A1365" s="20"/>
      <c r="B1365" s="47"/>
      <c r="C1365" s="47"/>
      <c r="D1365" s="46"/>
      <c r="E1365" s="12"/>
      <c r="F1365" s="12"/>
    </row>
    <row r="1366" spans="1:6" ht="15" customHeight="1" x14ac:dyDescent="0.25">
      <c r="A1366" s="20"/>
      <c r="B1366" s="47"/>
      <c r="C1366" s="47"/>
      <c r="D1366" s="46"/>
      <c r="E1366" s="12"/>
      <c r="F1366" s="12"/>
    </row>
    <row r="1367" spans="1:6" ht="15" customHeight="1" x14ac:dyDescent="0.25">
      <c r="A1367" s="20"/>
      <c r="B1367" s="47"/>
      <c r="C1367" s="46"/>
      <c r="D1367" s="46"/>
      <c r="E1367" s="12"/>
      <c r="F1367" s="12"/>
    </row>
    <row r="1368" spans="1:6" ht="15" customHeight="1" x14ac:dyDescent="0.25">
      <c r="A1368" s="20"/>
      <c r="B1368" s="47"/>
      <c r="C1368" s="46"/>
      <c r="D1368" s="46"/>
      <c r="E1368" s="12"/>
      <c r="F1368" s="12"/>
    </row>
    <row r="1369" spans="1:6" ht="15" customHeight="1" x14ac:dyDescent="0.25">
      <c r="A1369" s="20"/>
      <c r="B1369" s="47"/>
      <c r="C1369" s="46"/>
      <c r="D1369" s="46"/>
      <c r="E1369" s="12"/>
      <c r="F1369" s="12"/>
    </row>
    <row r="1370" spans="1:6" ht="15" customHeight="1" x14ac:dyDescent="0.25">
      <c r="A1370" s="20"/>
      <c r="B1370" s="47"/>
      <c r="C1370" s="46"/>
      <c r="D1370" s="46"/>
      <c r="E1370" s="12"/>
      <c r="F1370" s="12"/>
    </row>
    <row r="1371" spans="1:6" ht="15" customHeight="1" x14ac:dyDescent="0.25">
      <c r="A1371" s="20"/>
      <c r="B1371" s="47"/>
      <c r="C1371" s="46"/>
      <c r="D1371" s="46"/>
      <c r="E1371" s="12"/>
      <c r="F1371" s="12"/>
    </row>
    <row r="1372" spans="1:6" ht="15" customHeight="1" x14ac:dyDescent="0.25">
      <c r="A1372" s="20"/>
      <c r="B1372" s="47"/>
      <c r="C1372" s="46"/>
      <c r="D1372" s="46"/>
      <c r="E1372" s="12"/>
      <c r="F1372" s="12"/>
    </row>
    <row r="1373" spans="1:6" ht="15" customHeight="1" x14ac:dyDescent="0.25">
      <c r="A1373" s="20"/>
      <c r="B1373" s="47"/>
      <c r="C1373" s="46"/>
      <c r="D1373" s="46"/>
      <c r="E1373" s="12"/>
      <c r="F1373" s="12"/>
    </row>
    <row r="1374" spans="1:6" ht="15" customHeight="1" x14ac:dyDescent="0.25">
      <c r="A1374" s="20"/>
      <c r="B1374" s="47"/>
      <c r="C1374" s="46"/>
      <c r="D1374" s="46"/>
      <c r="E1374" s="12"/>
      <c r="F1374" s="12"/>
    </row>
    <row r="1375" spans="1:6" ht="15" customHeight="1" x14ac:dyDescent="0.25">
      <c r="A1375" s="20"/>
      <c r="B1375" s="47"/>
      <c r="C1375" s="46"/>
      <c r="D1375" s="46"/>
      <c r="E1375" s="12"/>
      <c r="F1375" s="12"/>
    </row>
    <row r="1376" spans="1:6" ht="15" customHeight="1" x14ac:dyDescent="0.25">
      <c r="A1376" s="20"/>
      <c r="B1376" s="47"/>
      <c r="C1376" s="46"/>
      <c r="D1376" s="46"/>
      <c r="E1376" s="12"/>
      <c r="F1376" s="12"/>
    </row>
    <row r="1377" spans="1:6" ht="15" customHeight="1" x14ac:dyDescent="0.25">
      <c r="A1377" s="20"/>
      <c r="B1377" s="47"/>
      <c r="C1377" s="46"/>
      <c r="D1377" s="46"/>
      <c r="E1377" s="12"/>
      <c r="F1377" s="12"/>
    </row>
    <row r="1378" spans="1:6" ht="15" customHeight="1" x14ac:dyDescent="0.25">
      <c r="A1378" s="20"/>
      <c r="B1378" s="47"/>
      <c r="C1378" s="46"/>
      <c r="D1378" s="46"/>
      <c r="E1378" s="12"/>
      <c r="F1378" s="12"/>
    </row>
    <row r="1379" spans="1:6" ht="15" customHeight="1" x14ac:dyDescent="0.25">
      <c r="A1379" s="20"/>
      <c r="B1379" s="47"/>
      <c r="C1379" s="46"/>
      <c r="D1379" s="46"/>
      <c r="E1379" s="12"/>
      <c r="F1379" s="12"/>
    </row>
    <row r="1380" spans="1:6" ht="15" customHeight="1" x14ac:dyDescent="0.25">
      <c r="A1380" s="20"/>
      <c r="B1380" s="47"/>
      <c r="C1380" s="46"/>
      <c r="D1380" s="46"/>
      <c r="E1380" s="12"/>
      <c r="F1380" s="12"/>
    </row>
    <row r="1381" spans="1:6" ht="15" customHeight="1" x14ac:dyDescent="0.25">
      <c r="A1381" s="20"/>
      <c r="B1381" s="47"/>
      <c r="C1381" s="46"/>
      <c r="D1381" s="46"/>
      <c r="E1381" s="12"/>
      <c r="F1381" s="12"/>
    </row>
    <row r="1382" spans="1:6" ht="15" customHeight="1" x14ac:dyDescent="0.25">
      <c r="A1382" s="20"/>
      <c r="B1382" s="47"/>
      <c r="C1382" s="46"/>
      <c r="D1382" s="46"/>
      <c r="E1382" s="12"/>
      <c r="F1382" s="12"/>
    </row>
    <row r="1383" spans="1:6" ht="15" customHeight="1" x14ac:dyDescent="0.25">
      <c r="A1383" s="20"/>
      <c r="B1383" s="47"/>
      <c r="C1383" s="46"/>
      <c r="D1383" s="46"/>
      <c r="E1383" s="12"/>
      <c r="F1383" s="12"/>
    </row>
    <row r="1384" spans="1:6" ht="15" customHeight="1" x14ac:dyDescent="0.25">
      <c r="A1384" s="20"/>
      <c r="B1384" s="47"/>
      <c r="C1384" s="46"/>
      <c r="D1384" s="46"/>
      <c r="E1384" s="12"/>
      <c r="F1384" s="12"/>
    </row>
    <row r="1385" spans="1:6" ht="15" customHeight="1" x14ac:dyDescent="0.25">
      <c r="A1385" s="20"/>
      <c r="B1385" s="47"/>
      <c r="C1385" s="46"/>
      <c r="D1385" s="46"/>
      <c r="E1385" s="12"/>
      <c r="F1385" s="12"/>
    </row>
    <row r="1386" spans="1:6" ht="15" customHeight="1" x14ac:dyDescent="0.25">
      <c r="A1386" s="20"/>
      <c r="B1386" s="47"/>
      <c r="C1386" s="46"/>
      <c r="D1386" s="46"/>
      <c r="E1386" s="12"/>
      <c r="F1386" s="12"/>
    </row>
    <row r="1387" spans="1:6" ht="15" customHeight="1" x14ac:dyDescent="0.25">
      <c r="A1387" s="20"/>
      <c r="B1387" s="47"/>
      <c r="C1387" s="46"/>
      <c r="D1387" s="46"/>
      <c r="E1387" s="12"/>
      <c r="F1387" s="12"/>
    </row>
    <row r="1388" spans="1:6" ht="15" customHeight="1" x14ac:dyDescent="0.25">
      <c r="A1388" s="20"/>
      <c r="B1388" s="47"/>
      <c r="C1388" s="46"/>
      <c r="D1388" s="46"/>
      <c r="E1388" s="12"/>
      <c r="F1388" s="12"/>
    </row>
    <row r="1389" spans="1:6" ht="15" customHeight="1" x14ac:dyDescent="0.25">
      <c r="A1389" s="20"/>
      <c r="B1389" s="47"/>
      <c r="C1389" s="46"/>
      <c r="D1389" s="46"/>
      <c r="E1389" s="12"/>
      <c r="F1389" s="12"/>
    </row>
    <row r="1390" spans="1:6" ht="15" customHeight="1" x14ac:dyDescent="0.25">
      <c r="A1390" s="20"/>
      <c r="B1390" s="47"/>
      <c r="C1390" s="46"/>
      <c r="D1390" s="46"/>
      <c r="E1390" s="12"/>
      <c r="F1390" s="12"/>
    </row>
    <row r="1391" spans="1:6" ht="15" customHeight="1" x14ac:dyDescent="0.25">
      <c r="A1391" s="20"/>
      <c r="B1391" s="47"/>
      <c r="C1391" s="46"/>
      <c r="D1391" s="46"/>
      <c r="E1391" s="12"/>
      <c r="F1391" s="12"/>
    </row>
    <row r="1392" spans="1:6" ht="15" customHeight="1" x14ac:dyDescent="0.25">
      <c r="A1392" s="20"/>
      <c r="B1392" s="47"/>
      <c r="C1392" s="46"/>
      <c r="D1392" s="46"/>
      <c r="E1392" s="12"/>
      <c r="F1392" s="12"/>
    </row>
    <row r="1393" spans="1:6" ht="15" customHeight="1" x14ac:dyDescent="0.25">
      <c r="A1393" s="20"/>
      <c r="B1393" s="47"/>
      <c r="C1393" s="46"/>
      <c r="D1393" s="46"/>
      <c r="E1393" s="12"/>
      <c r="F1393" s="12"/>
    </row>
    <row r="1394" spans="1:6" ht="15" customHeight="1" x14ac:dyDescent="0.25">
      <c r="A1394" s="20"/>
      <c r="B1394" s="47"/>
      <c r="C1394" s="46"/>
      <c r="D1394" s="46"/>
      <c r="E1394" s="12"/>
      <c r="F1394" s="12"/>
    </row>
    <row r="1395" spans="1:6" ht="15" customHeight="1" x14ac:dyDescent="0.25">
      <c r="A1395" s="20"/>
      <c r="B1395" s="47"/>
      <c r="C1395" s="46"/>
      <c r="D1395" s="46"/>
      <c r="E1395" s="12"/>
      <c r="F1395" s="12"/>
    </row>
    <row r="1396" spans="1:6" ht="15" customHeight="1" x14ac:dyDescent="0.25">
      <c r="A1396" s="20"/>
      <c r="B1396" s="47"/>
      <c r="C1396" s="46"/>
      <c r="D1396" s="46"/>
      <c r="E1396" s="12"/>
      <c r="F1396" s="12"/>
    </row>
    <row r="1397" spans="1:6" ht="15" customHeight="1" x14ac:dyDescent="0.25">
      <c r="A1397" s="20"/>
      <c r="B1397" s="47"/>
      <c r="C1397" s="46"/>
      <c r="D1397" s="46"/>
      <c r="E1397" s="12"/>
      <c r="F1397" s="12"/>
    </row>
    <row r="1398" spans="1:6" ht="15" customHeight="1" x14ac:dyDescent="0.25">
      <c r="A1398" s="20"/>
      <c r="B1398" s="47"/>
      <c r="C1398" s="46"/>
      <c r="D1398" s="46"/>
      <c r="E1398" s="12"/>
      <c r="F1398" s="12"/>
    </row>
    <row r="1399" spans="1:6" ht="15" customHeight="1" x14ac:dyDescent="0.25">
      <c r="A1399" s="20"/>
      <c r="B1399" s="47"/>
      <c r="C1399" s="46"/>
      <c r="D1399" s="46"/>
      <c r="E1399" s="12"/>
      <c r="F1399" s="12"/>
    </row>
    <row r="1400" spans="1:6" ht="15" customHeight="1" x14ac:dyDescent="0.25">
      <c r="A1400" s="20"/>
      <c r="B1400" s="47"/>
      <c r="C1400" s="46"/>
      <c r="D1400" s="46"/>
      <c r="E1400" s="12"/>
      <c r="F1400" s="12"/>
    </row>
    <row r="1401" spans="1:6" ht="15" customHeight="1" x14ac:dyDescent="0.25">
      <c r="A1401" s="20"/>
      <c r="B1401" s="47"/>
      <c r="C1401" s="46"/>
      <c r="D1401" s="46"/>
      <c r="E1401" s="12"/>
      <c r="F1401" s="12"/>
    </row>
    <row r="1402" spans="1:6" ht="15" customHeight="1" x14ac:dyDescent="0.25">
      <c r="A1402" s="20"/>
      <c r="B1402" s="47"/>
      <c r="C1402" s="46"/>
      <c r="D1402" s="46"/>
      <c r="E1402" s="12"/>
      <c r="F1402" s="12"/>
    </row>
    <row r="1403" spans="1:6" ht="15" customHeight="1" x14ac:dyDescent="0.25">
      <c r="A1403" s="20"/>
      <c r="B1403" s="47"/>
      <c r="C1403" s="46"/>
      <c r="D1403" s="46"/>
      <c r="E1403" s="12"/>
      <c r="F1403" s="12"/>
    </row>
    <row r="1404" spans="1:6" ht="15" customHeight="1" x14ac:dyDescent="0.25">
      <c r="A1404" s="20"/>
      <c r="B1404" s="47"/>
      <c r="C1404" s="46"/>
      <c r="D1404" s="46"/>
      <c r="E1404" s="12"/>
      <c r="F1404" s="12"/>
    </row>
    <row r="1405" spans="1:6" ht="15" customHeight="1" x14ac:dyDescent="0.25">
      <c r="A1405" s="20"/>
      <c r="B1405" s="47"/>
      <c r="C1405" s="46"/>
      <c r="D1405" s="46"/>
      <c r="E1405" s="12"/>
      <c r="F1405" s="12"/>
    </row>
    <row r="1406" spans="1:6" ht="15" customHeight="1" x14ac:dyDescent="0.25">
      <c r="A1406" s="20"/>
      <c r="B1406" s="47"/>
      <c r="C1406" s="46"/>
      <c r="D1406" s="46"/>
      <c r="E1406" s="12"/>
      <c r="F1406" s="12"/>
    </row>
    <row r="1407" spans="1:6" ht="15" customHeight="1" x14ac:dyDescent="0.25">
      <c r="A1407" s="20"/>
      <c r="B1407" s="47"/>
      <c r="C1407" s="46"/>
      <c r="D1407" s="46"/>
      <c r="E1407" s="12"/>
      <c r="F1407" s="12"/>
    </row>
    <row r="1408" spans="1:6" ht="14.25" x14ac:dyDescent="0.25">
      <c r="A1408" s="20"/>
      <c r="B1408" s="47"/>
      <c r="C1408" s="46"/>
      <c r="D1408" s="46"/>
      <c r="E1408" s="12"/>
      <c r="F1408" s="12"/>
    </row>
    <row r="1409" spans="1:6" ht="14.25" x14ac:dyDescent="0.25">
      <c r="A1409" s="20"/>
      <c r="B1409" s="47"/>
      <c r="C1409" s="46"/>
      <c r="D1409" s="46"/>
      <c r="E1409" s="12"/>
      <c r="F1409" s="12"/>
    </row>
    <row r="1410" spans="1:6" ht="14.25" x14ac:dyDescent="0.25">
      <c r="A1410" s="20"/>
      <c r="B1410" s="47"/>
      <c r="C1410" s="46"/>
      <c r="D1410" s="46"/>
      <c r="E1410" s="12"/>
      <c r="F1410" s="12"/>
    </row>
    <row r="1411" spans="1:6" ht="14.25" x14ac:dyDescent="0.25">
      <c r="A1411" s="20"/>
      <c r="B1411" s="47"/>
      <c r="C1411" s="46"/>
      <c r="D1411" s="46"/>
      <c r="E1411" s="12"/>
      <c r="F1411" s="12"/>
    </row>
    <row r="1412" spans="1:6" ht="14.25" x14ac:dyDescent="0.25">
      <c r="A1412" s="20"/>
      <c r="B1412" s="47"/>
      <c r="C1412" s="46"/>
      <c r="D1412" s="46"/>
      <c r="E1412" s="12"/>
      <c r="F1412" s="12"/>
    </row>
    <row r="1413" spans="1:6" ht="14.25" x14ac:dyDescent="0.25">
      <c r="A1413" s="20"/>
      <c r="B1413" s="47"/>
      <c r="C1413" s="46"/>
      <c r="D1413" s="46"/>
      <c r="E1413" s="12"/>
      <c r="F1413" s="12"/>
    </row>
    <row r="1414" spans="1:6" ht="14.25" x14ac:dyDescent="0.25">
      <c r="A1414" s="20"/>
      <c r="B1414" s="47"/>
      <c r="C1414" s="46"/>
      <c r="D1414" s="46"/>
      <c r="E1414" s="12"/>
      <c r="F1414" s="12"/>
    </row>
    <row r="1415" spans="1:6" ht="14.25" x14ac:dyDescent="0.25">
      <c r="A1415" s="20"/>
      <c r="B1415" s="47"/>
      <c r="C1415" s="46"/>
      <c r="D1415" s="46"/>
      <c r="E1415" s="12"/>
      <c r="F1415" s="12"/>
    </row>
    <row r="1416" spans="1:6" ht="14.25" x14ac:dyDescent="0.25">
      <c r="A1416" s="20"/>
      <c r="B1416" s="47"/>
      <c r="C1416" s="46"/>
      <c r="D1416" s="46"/>
      <c r="E1416" s="12"/>
      <c r="F1416" s="12"/>
    </row>
    <row r="1417" spans="1:6" ht="14.25" x14ac:dyDescent="0.25">
      <c r="A1417" s="20"/>
      <c r="B1417" s="47"/>
      <c r="C1417" s="46"/>
      <c r="D1417" s="46"/>
      <c r="E1417" s="12"/>
      <c r="F1417" s="12"/>
    </row>
    <row r="1418" spans="1:6" ht="14.25" x14ac:dyDescent="0.25">
      <c r="A1418" s="20"/>
      <c r="B1418" s="47"/>
      <c r="C1418" s="46"/>
      <c r="D1418" s="46"/>
      <c r="E1418" s="12"/>
      <c r="F1418" s="12"/>
    </row>
    <row r="1419" spans="1:6" ht="14.25" x14ac:dyDescent="0.25">
      <c r="A1419" s="20"/>
      <c r="B1419" s="47"/>
      <c r="C1419" s="46"/>
      <c r="D1419" s="46"/>
      <c r="E1419" s="12"/>
      <c r="F1419" s="12"/>
    </row>
    <row r="1420" spans="1:6" ht="14.25" x14ac:dyDescent="0.25">
      <c r="A1420" s="20"/>
      <c r="B1420" s="47"/>
      <c r="C1420" s="46"/>
      <c r="D1420" s="46"/>
      <c r="E1420" s="12"/>
      <c r="F1420" s="12"/>
    </row>
    <row r="1421" spans="1:6" ht="14.25" x14ac:dyDescent="0.25">
      <c r="A1421" s="20"/>
      <c r="B1421" s="47"/>
      <c r="C1421" s="46"/>
      <c r="D1421" s="46"/>
      <c r="E1421" s="12"/>
      <c r="F1421" s="12"/>
    </row>
    <row r="1422" spans="1:6" ht="14.25" x14ac:dyDescent="0.25">
      <c r="A1422" s="20"/>
      <c r="B1422" s="47"/>
      <c r="C1422" s="46"/>
      <c r="D1422" s="46"/>
      <c r="E1422" s="12"/>
      <c r="F1422" s="12"/>
    </row>
    <row r="1423" spans="1:6" ht="14.25" x14ac:dyDescent="0.25">
      <c r="A1423" s="20"/>
      <c r="B1423" s="47"/>
      <c r="C1423" s="46"/>
      <c r="D1423" s="46"/>
      <c r="E1423" s="12"/>
      <c r="F1423" s="12"/>
    </row>
    <row r="1424" spans="1:6" ht="14.25" x14ac:dyDescent="0.25">
      <c r="A1424" s="20"/>
      <c r="B1424" s="47"/>
      <c r="C1424" s="46"/>
      <c r="D1424" s="46"/>
      <c r="E1424" s="12"/>
      <c r="F1424" s="12"/>
    </row>
    <row r="1425" spans="1:6" ht="14.25" x14ac:dyDescent="0.25">
      <c r="A1425" s="20"/>
      <c r="B1425" s="47"/>
      <c r="C1425" s="46"/>
      <c r="D1425" s="46"/>
      <c r="E1425" s="12"/>
      <c r="F1425" s="12"/>
    </row>
    <row r="1426" spans="1:6" ht="14.25" x14ac:dyDescent="0.25">
      <c r="A1426" s="20"/>
      <c r="B1426" s="47"/>
      <c r="C1426" s="46"/>
      <c r="D1426" s="46"/>
      <c r="E1426" s="12"/>
      <c r="F1426" s="12"/>
    </row>
    <row r="1427" spans="1:6" ht="14.25" x14ac:dyDescent="0.25">
      <c r="A1427" s="20"/>
      <c r="B1427" s="47"/>
      <c r="C1427" s="46"/>
      <c r="D1427" s="46"/>
      <c r="E1427" s="12"/>
      <c r="F1427" s="12"/>
    </row>
    <row r="1428" spans="1:6" ht="14.25" x14ac:dyDescent="0.25">
      <c r="A1428" s="20"/>
      <c r="B1428" s="47"/>
      <c r="C1428" s="46"/>
      <c r="D1428" s="46"/>
      <c r="E1428" s="12"/>
      <c r="F1428" s="12"/>
    </row>
    <row r="1429" spans="1:6" ht="14.25" x14ac:dyDescent="0.25">
      <c r="A1429" s="20"/>
      <c r="B1429" s="47"/>
      <c r="C1429" s="46"/>
      <c r="D1429" s="46"/>
      <c r="E1429" s="12"/>
      <c r="F1429" s="12"/>
    </row>
    <row r="1430" spans="1:6" ht="14.25" x14ac:dyDescent="0.25">
      <c r="A1430" s="20"/>
      <c r="B1430" s="47"/>
      <c r="C1430" s="46"/>
      <c r="D1430" s="46"/>
      <c r="E1430" s="12"/>
      <c r="F1430" s="12"/>
    </row>
    <row r="1431" spans="1:6" ht="14.25" x14ac:dyDescent="0.25">
      <c r="A1431" s="20"/>
      <c r="B1431" s="47"/>
      <c r="C1431" s="46"/>
      <c r="D1431" s="46"/>
      <c r="E1431" s="12"/>
      <c r="F1431" s="12"/>
    </row>
    <row r="1432" spans="1:6" ht="14.25" x14ac:dyDescent="0.25">
      <c r="A1432" s="20"/>
      <c r="B1432" s="47"/>
      <c r="C1432" s="46"/>
      <c r="D1432" s="46"/>
      <c r="E1432" s="12"/>
      <c r="F1432" s="12"/>
    </row>
    <row r="1433" spans="1:6" ht="14.25" x14ac:dyDescent="0.25">
      <c r="A1433" s="20"/>
      <c r="B1433" s="47"/>
      <c r="C1433" s="46"/>
      <c r="D1433" s="46"/>
      <c r="E1433" s="12"/>
      <c r="F1433" s="12"/>
    </row>
    <row r="1434" spans="1:6" ht="14.25" x14ac:dyDescent="0.25">
      <c r="A1434" s="20"/>
      <c r="B1434" s="47"/>
      <c r="C1434" s="46"/>
      <c r="D1434" s="46"/>
      <c r="E1434" s="12"/>
      <c r="F1434" s="12"/>
    </row>
    <row r="1435" spans="1:6" ht="14.25" x14ac:dyDescent="0.25">
      <c r="A1435" s="20"/>
      <c r="B1435" s="47"/>
      <c r="C1435" s="46"/>
      <c r="D1435" s="46"/>
      <c r="E1435" s="12"/>
      <c r="F1435" s="12"/>
    </row>
    <row r="1436" spans="1:6" ht="14.25" x14ac:dyDescent="0.25">
      <c r="A1436" s="20"/>
      <c r="B1436" s="47"/>
      <c r="C1436" s="46"/>
      <c r="D1436" s="46"/>
      <c r="E1436" s="12"/>
      <c r="F1436" s="12"/>
    </row>
    <row r="1437" spans="1:6" ht="14.25" x14ac:dyDescent="0.25">
      <c r="A1437" s="20"/>
      <c r="B1437" s="47"/>
      <c r="C1437" s="46"/>
      <c r="D1437" s="46"/>
      <c r="E1437" s="12"/>
      <c r="F1437" s="12"/>
    </row>
    <row r="1438" spans="1:6" ht="14.25" x14ac:dyDescent="0.25">
      <c r="A1438" s="20"/>
      <c r="B1438" s="47"/>
      <c r="C1438" s="46"/>
      <c r="D1438" s="46"/>
      <c r="E1438" s="12"/>
      <c r="F1438" s="12"/>
    </row>
    <row r="1439" spans="1:6" ht="14.25" x14ac:dyDescent="0.25">
      <c r="A1439" s="20"/>
      <c r="B1439" s="47"/>
      <c r="C1439" s="46"/>
      <c r="D1439" s="46"/>
      <c r="E1439" s="12"/>
      <c r="F1439" s="12"/>
    </row>
    <row r="1440" spans="1:6" ht="14.25" x14ac:dyDescent="0.25">
      <c r="A1440" s="20"/>
      <c r="B1440" s="47"/>
      <c r="C1440" s="46"/>
      <c r="D1440" s="46"/>
      <c r="E1440" s="12"/>
      <c r="F1440" s="12"/>
    </row>
    <row r="1441" spans="1:6" ht="14.25" x14ac:dyDescent="0.25">
      <c r="A1441" s="20"/>
      <c r="B1441" s="47"/>
      <c r="C1441" s="46"/>
      <c r="D1441" s="46"/>
      <c r="E1441" s="12"/>
      <c r="F1441" s="12"/>
    </row>
    <row r="1442" spans="1:6" ht="14.25" x14ac:dyDescent="0.25">
      <c r="A1442" s="20"/>
      <c r="B1442" s="47"/>
      <c r="C1442" s="46"/>
      <c r="D1442" s="46"/>
      <c r="E1442" s="12"/>
      <c r="F1442" s="12"/>
    </row>
    <row r="1443" spans="1:6" ht="14.25" x14ac:dyDescent="0.25">
      <c r="A1443" s="20"/>
      <c r="B1443" s="47"/>
      <c r="C1443" s="46"/>
      <c r="D1443" s="46"/>
      <c r="E1443" s="12"/>
      <c r="F1443" s="12"/>
    </row>
    <row r="1444" spans="1:6" ht="14.25" x14ac:dyDescent="0.25">
      <c r="A1444" s="20"/>
      <c r="B1444" s="47"/>
      <c r="C1444" s="46"/>
      <c r="D1444" s="46"/>
      <c r="E1444" s="12"/>
      <c r="F1444" s="12"/>
    </row>
    <row r="1445" spans="1:6" ht="14.25" x14ac:dyDescent="0.25">
      <c r="A1445" s="20"/>
      <c r="B1445" s="47"/>
      <c r="C1445" s="46"/>
      <c r="D1445" s="46"/>
      <c r="E1445" s="12"/>
      <c r="F1445" s="12"/>
    </row>
    <row r="1446" spans="1:6" ht="14.25" x14ac:dyDescent="0.25">
      <c r="A1446" s="20"/>
      <c r="B1446" s="47"/>
      <c r="C1446" s="46"/>
      <c r="D1446" s="46"/>
      <c r="E1446" s="12"/>
      <c r="F1446" s="12"/>
    </row>
    <row r="1447" spans="1:6" ht="14.25" x14ac:dyDescent="0.25">
      <c r="A1447" s="20"/>
      <c r="B1447" s="47"/>
      <c r="C1447" s="46"/>
      <c r="D1447" s="46"/>
      <c r="E1447" s="12"/>
      <c r="F1447" s="12"/>
    </row>
    <row r="1448" spans="1:6" ht="14.25" x14ac:dyDescent="0.25">
      <c r="A1448" s="20"/>
      <c r="B1448" s="47"/>
      <c r="C1448" s="46"/>
      <c r="D1448" s="46"/>
      <c r="E1448" s="12"/>
      <c r="F1448" s="12"/>
    </row>
    <row r="1449" spans="1:6" ht="14.25" x14ac:dyDescent="0.25">
      <c r="A1449" s="20"/>
      <c r="B1449" s="47"/>
      <c r="C1449" s="46"/>
      <c r="D1449" s="46"/>
      <c r="E1449" s="12"/>
      <c r="F1449" s="12"/>
    </row>
    <row r="1450" spans="1:6" ht="14.25" x14ac:dyDescent="0.25">
      <c r="A1450" s="20"/>
      <c r="B1450" s="47"/>
      <c r="C1450" s="46"/>
      <c r="D1450" s="46"/>
      <c r="E1450" s="12"/>
      <c r="F1450" s="12"/>
    </row>
    <row r="1451" spans="1:6" ht="14.25" x14ac:dyDescent="0.25">
      <c r="A1451" s="20"/>
      <c r="B1451" s="47"/>
      <c r="C1451" s="46"/>
      <c r="D1451" s="46"/>
      <c r="E1451" s="12"/>
      <c r="F1451" s="12"/>
    </row>
    <row r="1452" spans="1:6" ht="14.25" x14ac:dyDescent="0.25">
      <c r="A1452" s="20"/>
      <c r="B1452" s="47"/>
      <c r="C1452" s="46"/>
      <c r="D1452" s="46"/>
      <c r="E1452" s="12"/>
      <c r="F1452" s="12"/>
    </row>
    <row r="1453" spans="1:6" ht="14.25" x14ac:dyDescent="0.25">
      <c r="A1453" s="20"/>
      <c r="B1453" s="47"/>
      <c r="C1453" s="46"/>
      <c r="D1453" s="46"/>
      <c r="E1453" s="12"/>
      <c r="F1453" s="12"/>
    </row>
    <row r="1454" spans="1:6" ht="14.25" x14ac:dyDescent="0.25">
      <c r="A1454" s="20"/>
      <c r="B1454" s="47"/>
      <c r="C1454" s="46"/>
      <c r="D1454" s="46"/>
      <c r="E1454" s="12"/>
      <c r="F1454" s="12"/>
    </row>
    <row r="1455" spans="1:6" ht="14.25" x14ac:dyDescent="0.25">
      <c r="A1455" s="20"/>
      <c r="B1455" s="47"/>
      <c r="C1455" s="46"/>
      <c r="D1455" s="46"/>
      <c r="E1455" s="12"/>
      <c r="F1455" s="12"/>
    </row>
    <row r="1456" spans="1:6" ht="14.25" x14ac:dyDescent="0.25">
      <c r="A1456" s="20"/>
      <c r="B1456" s="47"/>
      <c r="C1456" s="46"/>
      <c r="D1456" s="46"/>
      <c r="E1456" s="12"/>
      <c r="F1456" s="12"/>
    </row>
    <row r="1457" spans="1:6" ht="14.25" x14ac:dyDescent="0.25">
      <c r="A1457" s="20"/>
      <c r="B1457" s="47"/>
      <c r="C1457" s="46"/>
      <c r="D1457" s="46"/>
      <c r="E1457" s="12"/>
      <c r="F1457" s="12"/>
    </row>
    <row r="1458" spans="1:6" ht="14.25" x14ac:dyDescent="0.25">
      <c r="A1458" s="20"/>
      <c r="B1458" s="47"/>
      <c r="C1458" s="46"/>
      <c r="D1458" s="46"/>
      <c r="E1458" s="12"/>
      <c r="F1458" s="12"/>
    </row>
    <row r="1459" spans="1:6" ht="14.25" x14ac:dyDescent="0.25">
      <c r="A1459" s="20"/>
      <c r="B1459" s="47"/>
      <c r="C1459" s="46"/>
      <c r="D1459" s="46"/>
      <c r="E1459" s="12"/>
      <c r="F1459" s="12"/>
    </row>
    <row r="1460" spans="1:6" ht="14.25" x14ac:dyDescent="0.25">
      <c r="A1460" s="20"/>
      <c r="B1460" s="47"/>
      <c r="C1460" s="46"/>
      <c r="D1460" s="46"/>
      <c r="E1460" s="12"/>
      <c r="F1460" s="12"/>
    </row>
    <row r="1461" spans="1:6" ht="14.25" x14ac:dyDescent="0.25">
      <c r="A1461" s="20"/>
      <c r="B1461" s="47"/>
      <c r="C1461" s="46"/>
      <c r="D1461" s="46"/>
      <c r="E1461" s="12"/>
      <c r="F1461" s="12"/>
    </row>
    <row r="1462" spans="1:6" ht="14.25" x14ac:dyDescent="0.25">
      <c r="A1462" s="20"/>
      <c r="B1462" s="47"/>
      <c r="C1462" s="46"/>
      <c r="D1462" s="46"/>
      <c r="E1462" s="12"/>
      <c r="F1462" s="12"/>
    </row>
    <row r="1463" spans="1:6" ht="14.25" x14ac:dyDescent="0.25">
      <c r="A1463" s="20"/>
      <c r="B1463" s="47"/>
      <c r="C1463" s="46"/>
      <c r="D1463" s="46"/>
      <c r="E1463" s="12"/>
      <c r="F1463" s="12"/>
    </row>
    <row r="1464" spans="1:6" ht="14.25" x14ac:dyDescent="0.25">
      <c r="A1464" s="20"/>
      <c r="B1464" s="47"/>
      <c r="C1464" s="46"/>
      <c r="D1464" s="46"/>
      <c r="E1464" s="12"/>
      <c r="F1464" s="12"/>
    </row>
    <row r="1465" spans="1:6" ht="14.25" x14ac:dyDescent="0.25">
      <c r="A1465" s="20"/>
      <c r="B1465" s="47"/>
      <c r="C1465" s="46"/>
      <c r="D1465" s="46"/>
      <c r="E1465" s="12"/>
      <c r="F1465" s="12"/>
    </row>
    <row r="1466" spans="1:6" ht="14.25" x14ac:dyDescent="0.25">
      <c r="A1466" s="20"/>
      <c r="B1466" s="47"/>
      <c r="C1466" s="46"/>
      <c r="D1466" s="46"/>
      <c r="E1466" s="12"/>
      <c r="F1466" s="12"/>
    </row>
    <row r="1467" spans="1:6" ht="14.25" x14ac:dyDescent="0.25">
      <c r="A1467" s="20"/>
      <c r="B1467" s="47"/>
      <c r="C1467" s="46"/>
      <c r="D1467" s="46"/>
      <c r="E1467" s="12"/>
      <c r="F1467" s="12"/>
    </row>
    <row r="1468" spans="1:6" ht="14.25" x14ac:dyDescent="0.25">
      <c r="A1468" s="20"/>
      <c r="B1468" s="47"/>
      <c r="C1468" s="46"/>
      <c r="D1468" s="46"/>
      <c r="E1468" s="12"/>
      <c r="F1468" s="12"/>
    </row>
    <row r="1469" spans="1:6" ht="14.25" x14ac:dyDescent="0.25">
      <c r="A1469" s="20"/>
      <c r="B1469" s="47"/>
      <c r="C1469" s="46"/>
      <c r="D1469" s="46"/>
      <c r="E1469" s="12"/>
      <c r="F1469" s="12"/>
    </row>
    <row r="1470" spans="1:6" ht="14.25" x14ac:dyDescent="0.25">
      <c r="A1470" s="20"/>
      <c r="B1470" s="47"/>
      <c r="C1470" s="46"/>
      <c r="D1470" s="46"/>
      <c r="E1470" s="12"/>
      <c r="F1470" s="12"/>
    </row>
    <row r="1471" spans="1:6" ht="14.25" x14ac:dyDescent="0.25">
      <c r="A1471" s="20"/>
      <c r="B1471" s="47"/>
      <c r="C1471" s="46"/>
      <c r="D1471" s="46"/>
      <c r="E1471" s="12"/>
      <c r="F1471" s="12"/>
    </row>
    <row r="1472" spans="1:6" ht="14.25" x14ac:dyDescent="0.25">
      <c r="A1472" s="20"/>
      <c r="B1472" s="47"/>
      <c r="C1472" s="46"/>
      <c r="D1472" s="46"/>
      <c r="E1472" s="12"/>
      <c r="F1472" s="12"/>
    </row>
    <row r="1473" spans="1:6" ht="14.25" x14ac:dyDescent="0.25">
      <c r="A1473" s="20"/>
      <c r="B1473" s="47"/>
      <c r="C1473" s="46"/>
      <c r="D1473" s="46"/>
      <c r="E1473" s="12"/>
      <c r="F1473" s="12"/>
    </row>
    <row r="1474" spans="1:6" ht="14.25" x14ac:dyDescent="0.25">
      <c r="A1474" s="20"/>
      <c r="B1474" s="47"/>
      <c r="C1474" s="46"/>
      <c r="D1474" s="46"/>
      <c r="E1474" s="12"/>
      <c r="F1474" s="12"/>
    </row>
    <row r="1475" spans="1:6" ht="14.25" x14ac:dyDescent="0.25">
      <c r="A1475" s="20"/>
      <c r="B1475" s="47"/>
      <c r="C1475" s="46"/>
      <c r="D1475" s="46"/>
      <c r="E1475" s="12"/>
      <c r="F1475" s="12"/>
    </row>
    <row r="1476" spans="1:6" ht="14.25" x14ac:dyDescent="0.25">
      <c r="A1476" s="20"/>
      <c r="B1476" s="47"/>
      <c r="C1476" s="46"/>
      <c r="D1476" s="46"/>
      <c r="E1476" s="12"/>
      <c r="F1476" s="12"/>
    </row>
    <row r="1477" spans="1:6" ht="14.25" x14ac:dyDescent="0.25">
      <c r="A1477" s="20"/>
      <c r="B1477" s="47"/>
      <c r="C1477" s="46"/>
      <c r="D1477" s="46"/>
      <c r="E1477" s="12"/>
      <c r="F1477" s="12"/>
    </row>
    <row r="1478" spans="1:6" ht="14.25" x14ac:dyDescent="0.25">
      <c r="A1478" s="20"/>
      <c r="B1478" s="47"/>
      <c r="C1478" s="46"/>
      <c r="D1478" s="46"/>
      <c r="E1478" s="12"/>
      <c r="F1478" s="12"/>
    </row>
    <row r="1479" spans="1:6" ht="14.25" x14ac:dyDescent="0.25">
      <c r="A1479" s="20"/>
      <c r="B1479" s="47"/>
      <c r="C1479" s="46"/>
      <c r="D1479" s="46"/>
      <c r="E1479" s="12"/>
      <c r="F1479" s="12"/>
    </row>
    <row r="1480" spans="1:6" ht="14.25" x14ac:dyDescent="0.25">
      <c r="A1480" s="20"/>
      <c r="B1480" s="47"/>
      <c r="C1480" s="46"/>
      <c r="D1480" s="46"/>
      <c r="E1480" s="12"/>
      <c r="F1480" s="12"/>
    </row>
    <row r="1481" spans="1:6" ht="14.25" x14ac:dyDescent="0.25">
      <c r="A1481" s="20"/>
      <c r="B1481" s="47"/>
      <c r="C1481" s="46"/>
      <c r="D1481" s="46"/>
      <c r="E1481" s="12"/>
      <c r="F1481" s="12"/>
    </row>
    <row r="1482" spans="1:6" ht="14.25" x14ac:dyDescent="0.25">
      <c r="A1482" s="20"/>
      <c r="B1482" s="46"/>
      <c r="C1482" s="46"/>
      <c r="D1482" s="46"/>
      <c r="E1482" s="12"/>
      <c r="F1482" s="12"/>
    </row>
    <row r="1483" spans="1:6" ht="14.25" x14ac:dyDescent="0.25">
      <c r="A1483" s="20"/>
      <c r="B1483" s="46"/>
      <c r="C1483" s="46"/>
      <c r="D1483" s="46"/>
      <c r="E1483" s="12"/>
      <c r="F1483" s="12"/>
    </row>
    <row r="1484" spans="1:6" ht="14.25" x14ac:dyDescent="0.25">
      <c r="A1484" s="20"/>
      <c r="B1484" s="46"/>
      <c r="C1484" s="46"/>
      <c r="D1484" s="46"/>
      <c r="E1484" s="12"/>
      <c r="F1484" s="12"/>
    </row>
    <row r="1485" spans="1:6" ht="14.25" x14ac:dyDescent="0.25">
      <c r="A1485" s="20"/>
      <c r="B1485" s="46"/>
      <c r="C1485" s="46"/>
      <c r="D1485" s="46"/>
      <c r="E1485" s="12"/>
      <c r="F1485" s="12"/>
    </row>
    <row r="1486" spans="1:6" ht="14.25" x14ac:dyDescent="0.25">
      <c r="A1486" s="20"/>
      <c r="B1486" s="46"/>
      <c r="C1486" s="46"/>
      <c r="D1486" s="46"/>
      <c r="E1486" s="12"/>
      <c r="F1486" s="12"/>
    </row>
    <row r="1487" spans="1:6" ht="14.25" x14ac:dyDescent="0.25">
      <c r="A1487" s="20"/>
      <c r="B1487" s="46"/>
      <c r="C1487" s="46"/>
      <c r="D1487" s="46"/>
      <c r="E1487" s="12"/>
      <c r="F1487" s="12"/>
    </row>
    <row r="1488" spans="1:6" ht="14.25" x14ac:dyDescent="0.25">
      <c r="A1488" s="20"/>
      <c r="B1488" s="46"/>
      <c r="C1488" s="46"/>
      <c r="D1488" s="46"/>
      <c r="E1488" s="12"/>
      <c r="F1488" s="12"/>
    </row>
    <row r="1489" spans="1:6" ht="14.25" x14ac:dyDescent="0.25">
      <c r="A1489" s="20"/>
      <c r="B1489" s="46"/>
      <c r="C1489" s="46"/>
      <c r="D1489" s="46"/>
      <c r="E1489" s="12"/>
      <c r="F1489" s="12"/>
    </row>
    <row r="1490" spans="1:6" ht="14.25" x14ac:dyDescent="0.25">
      <c r="A1490" s="20"/>
      <c r="B1490" s="46"/>
      <c r="C1490" s="46"/>
      <c r="D1490" s="46"/>
      <c r="E1490" s="12"/>
      <c r="F1490" s="12"/>
    </row>
    <row r="1491" spans="1:6" ht="14.25" x14ac:dyDescent="0.25">
      <c r="A1491" s="20"/>
      <c r="B1491" s="46"/>
      <c r="C1491" s="46"/>
      <c r="D1491" s="46"/>
      <c r="E1491" s="12"/>
      <c r="F1491" s="12"/>
    </row>
    <row r="1492" spans="1:6" ht="14.25" x14ac:dyDescent="0.25">
      <c r="A1492" s="20"/>
      <c r="B1492" s="46"/>
      <c r="C1492" s="46"/>
      <c r="D1492" s="46"/>
      <c r="E1492" s="12"/>
      <c r="F1492" s="12"/>
    </row>
    <row r="1493" spans="1:6" ht="14.25" x14ac:dyDescent="0.25">
      <c r="A1493" s="20"/>
      <c r="B1493" s="46"/>
      <c r="C1493" s="46"/>
      <c r="D1493" s="46"/>
      <c r="E1493" s="12"/>
      <c r="F1493" s="12"/>
    </row>
    <row r="1494" spans="1:6" ht="14.25" x14ac:dyDescent="0.25">
      <c r="A1494" s="20"/>
      <c r="B1494" s="46"/>
      <c r="C1494" s="46"/>
      <c r="D1494" s="46"/>
      <c r="E1494" s="12"/>
      <c r="F1494" s="12"/>
    </row>
    <row r="1495" spans="1:6" ht="14.25" x14ac:dyDescent="0.25">
      <c r="A1495" s="20"/>
      <c r="B1495" s="46"/>
      <c r="C1495" s="46"/>
      <c r="D1495" s="46"/>
      <c r="E1495" s="12"/>
      <c r="F1495" s="12"/>
    </row>
    <row r="1496" spans="1:6" ht="14.25" x14ac:dyDescent="0.25">
      <c r="A1496" s="20"/>
      <c r="B1496" s="46"/>
      <c r="C1496" s="46"/>
      <c r="D1496" s="46"/>
      <c r="E1496" s="12"/>
      <c r="F1496" s="12"/>
    </row>
    <row r="1497" spans="1:6" ht="14.25" x14ac:dyDescent="0.25">
      <c r="A1497" s="20"/>
      <c r="B1497" s="46"/>
      <c r="C1497" s="46"/>
      <c r="D1497" s="46"/>
      <c r="E1497" s="12"/>
      <c r="F1497" s="12"/>
    </row>
    <row r="1498" spans="1:6" ht="14.25" x14ac:dyDescent="0.25">
      <c r="A1498" s="20"/>
      <c r="B1498" s="46"/>
      <c r="C1498" s="46"/>
      <c r="D1498" s="46"/>
      <c r="E1498" s="12"/>
      <c r="F1498" s="12"/>
    </row>
    <row r="1499" spans="1:6" ht="14.25" x14ac:dyDescent="0.25">
      <c r="A1499" s="20"/>
      <c r="B1499" s="46"/>
      <c r="C1499" s="46"/>
      <c r="D1499" s="46"/>
      <c r="E1499" s="12"/>
      <c r="F1499" s="12"/>
    </row>
    <row r="1500" spans="1:6" ht="14.25" x14ac:dyDescent="0.25">
      <c r="A1500" s="20"/>
      <c r="B1500" s="46"/>
      <c r="C1500" s="46"/>
      <c r="D1500" s="46"/>
      <c r="E1500" s="12"/>
      <c r="F1500" s="12"/>
    </row>
    <row r="1501" spans="1:6" ht="14.25" x14ac:dyDescent="0.25">
      <c r="A1501" s="20"/>
      <c r="B1501" s="46"/>
      <c r="C1501" s="46"/>
      <c r="D1501" s="46"/>
      <c r="E1501" s="12"/>
      <c r="F1501" s="12"/>
    </row>
    <row r="1502" spans="1:6" ht="14.25" x14ac:dyDescent="0.25">
      <c r="A1502" s="20"/>
      <c r="B1502" s="46"/>
      <c r="C1502" s="46"/>
      <c r="D1502" s="46"/>
      <c r="E1502" s="12"/>
      <c r="F1502" s="12"/>
    </row>
    <row r="1503" spans="1:6" ht="14.25" x14ac:dyDescent="0.25">
      <c r="A1503" s="20"/>
      <c r="B1503" s="46"/>
      <c r="C1503" s="46"/>
      <c r="D1503" s="46"/>
      <c r="E1503" s="12"/>
      <c r="F1503" s="12"/>
    </row>
    <row r="1504" spans="1:6" ht="14.25" x14ac:dyDescent="0.25">
      <c r="A1504" s="20"/>
      <c r="B1504" s="46"/>
      <c r="C1504" s="46"/>
      <c r="D1504" s="46"/>
      <c r="E1504" s="12"/>
      <c r="F1504" s="12"/>
    </row>
    <row r="1505" spans="1:6" ht="14.25" x14ac:dyDescent="0.25">
      <c r="A1505" s="20"/>
      <c r="B1505" s="46"/>
      <c r="C1505" s="46"/>
      <c r="D1505" s="46"/>
      <c r="E1505" s="12"/>
      <c r="F1505" s="12"/>
    </row>
    <row r="1506" spans="1:6" ht="14.25" x14ac:dyDescent="0.25">
      <c r="A1506" s="20"/>
      <c r="B1506" s="46"/>
      <c r="C1506" s="46"/>
      <c r="D1506" s="46"/>
      <c r="E1506" s="12"/>
      <c r="F1506" s="12"/>
    </row>
    <row r="1507" spans="1:6" ht="14.25" x14ac:dyDescent="0.25">
      <c r="A1507" s="20"/>
      <c r="B1507" s="46"/>
      <c r="C1507" s="46"/>
      <c r="D1507" s="46"/>
      <c r="E1507" s="12"/>
      <c r="F1507" s="12"/>
    </row>
    <row r="1508" spans="1:6" ht="14.25" x14ac:dyDescent="0.25">
      <c r="A1508" s="20"/>
      <c r="B1508" s="46"/>
      <c r="C1508" s="46"/>
      <c r="D1508" s="46"/>
      <c r="E1508" s="12"/>
      <c r="F1508" s="12"/>
    </row>
    <row r="1509" spans="1:6" ht="14.25" x14ac:dyDescent="0.25">
      <c r="A1509" s="20"/>
      <c r="B1509" s="46"/>
      <c r="C1509" s="46"/>
      <c r="D1509" s="46"/>
      <c r="E1509" s="12"/>
      <c r="F1509" s="12"/>
    </row>
    <row r="1510" spans="1:6" ht="14.25" x14ac:dyDescent="0.25">
      <c r="A1510" s="20"/>
      <c r="B1510" s="46"/>
      <c r="C1510" s="46"/>
      <c r="D1510" s="46"/>
      <c r="E1510" s="12"/>
      <c r="F1510" s="12"/>
    </row>
    <row r="1511" spans="1:6" ht="14.25" x14ac:dyDescent="0.25">
      <c r="A1511" s="20"/>
      <c r="B1511" s="46"/>
      <c r="C1511" s="46"/>
      <c r="D1511" s="46"/>
      <c r="E1511" s="12"/>
      <c r="F1511" s="12"/>
    </row>
    <row r="1512" spans="1:6" ht="14.25" x14ac:dyDescent="0.25">
      <c r="A1512" s="20"/>
      <c r="B1512" s="46"/>
      <c r="C1512" s="46"/>
      <c r="D1512" s="46"/>
      <c r="E1512" s="12"/>
      <c r="F1512" s="12"/>
    </row>
    <row r="1513" spans="1:6" ht="14.25" x14ac:dyDescent="0.25">
      <c r="A1513" s="20"/>
      <c r="B1513" s="46"/>
      <c r="C1513" s="46"/>
      <c r="D1513" s="46"/>
      <c r="E1513" s="12"/>
      <c r="F1513" s="12"/>
    </row>
    <row r="1514" spans="1:6" ht="14.25" x14ac:dyDescent="0.25">
      <c r="A1514" s="20"/>
      <c r="B1514" s="46"/>
      <c r="C1514" s="46"/>
      <c r="D1514" s="46"/>
      <c r="E1514" s="12"/>
      <c r="F1514" s="12"/>
    </row>
    <row r="1515" spans="1:6" ht="14.25" x14ac:dyDescent="0.25">
      <c r="A1515" s="20"/>
      <c r="B1515" s="46"/>
      <c r="C1515" s="46"/>
      <c r="D1515" s="46"/>
      <c r="E1515" s="12"/>
      <c r="F1515" s="12"/>
    </row>
    <row r="1516" spans="1:6" ht="14.25" x14ac:dyDescent="0.25">
      <c r="A1516" s="20"/>
      <c r="B1516" s="46"/>
      <c r="C1516" s="46"/>
      <c r="D1516" s="46"/>
      <c r="E1516" s="12"/>
      <c r="F1516" s="12"/>
    </row>
    <row r="1517" spans="1:6" ht="14.25" x14ac:dyDescent="0.25">
      <c r="A1517" s="20"/>
      <c r="B1517" s="46"/>
      <c r="C1517" s="46"/>
      <c r="D1517" s="46"/>
      <c r="E1517" s="12"/>
      <c r="F1517" s="12"/>
    </row>
    <row r="1518" spans="1:6" ht="14.25" x14ac:dyDescent="0.25">
      <c r="A1518" s="20"/>
      <c r="B1518" s="46"/>
      <c r="C1518" s="46"/>
      <c r="D1518" s="46"/>
      <c r="E1518" s="12"/>
      <c r="F1518" s="12"/>
    </row>
    <row r="1519" spans="1:6" ht="14.25" x14ac:dyDescent="0.25">
      <c r="A1519" s="20"/>
      <c r="B1519" s="46"/>
      <c r="C1519" s="46"/>
      <c r="D1519" s="46"/>
      <c r="E1519" s="12"/>
      <c r="F1519" s="12"/>
    </row>
    <row r="1520" spans="1:6" ht="14.25" x14ac:dyDescent="0.25">
      <c r="A1520" s="20"/>
      <c r="B1520" s="46"/>
      <c r="C1520" s="46"/>
      <c r="D1520" s="46"/>
      <c r="E1520" s="12"/>
      <c r="F1520" s="12"/>
    </row>
    <row r="1521" spans="1:6" ht="14.25" x14ac:dyDescent="0.25">
      <c r="A1521" s="20"/>
      <c r="B1521" s="46"/>
      <c r="C1521" s="46"/>
      <c r="D1521" s="46"/>
      <c r="E1521" s="12"/>
      <c r="F1521" s="12"/>
    </row>
    <row r="1522" spans="1:6" ht="14.25" x14ac:dyDescent="0.25">
      <c r="A1522" s="20"/>
      <c r="B1522" s="46"/>
      <c r="C1522" s="46"/>
      <c r="D1522" s="46"/>
      <c r="E1522" s="12"/>
      <c r="F1522" s="12"/>
    </row>
    <row r="1523" spans="1:6" ht="14.25" x14ac:dyDescent="0.25">
      <c r="A1523" s="20"/>
      <c r="B1523" s="46"/>
      <c r="C1523" s="46"/>
      <c r="D1523" s="46"/>
      <c r="E1523" s="12"/>
      <c r="F1523" s="12"/>
    </row>
    <row r="1524" spans="1:6" ht="14.25" x14ac:dyDescent="0.25">
      <c r="A1524" s="20"/>
      <c r="B1524" s="46"/>
      <c r="C1524" s="46"/>
      <c r="D1524" s="46"/>
      <c r="E1524" s="12"/>
      <c r="F1524" s="12"/>
    </row>
    <row r="1525" spans="1:6" ht="14.25" x14ac:dyDescent="0.25">
      <c r="A1525" s="20"/>
      <c r="B1525" s="46"/>
      <c r="C1525" s="46"/>
      <c r="D1525" s="46"/>
      <c r="E1525" s="12"/>
      <c r="F1525" s="12"/>
    </row>
    <row r="1526" spans="1:6" ht="14.25" x14ac:dyDescent="0.25">
      <c r="A1526" s="20"/>
      <c r="B1526" s="46"/>
      <c r="C1526" s="46"/>
      <c r="D1526" s="46"/>
      <c r="E1526" s="12"/>
      <c r="F1526" s="12"/>
    </row>
    <row r="1527" spans="1:6" ht="14.25" x14ac:dyDescent="0.25">
      <c r="A1527" s="20"/>
      <c r="B1527" s="46"/>
      <c r="C1527" s="46"/>
      <c r="D1527" s="46"/>
      <c r="E1527" s="12"/>
      <c r="F1527" s="12"/>
    </row>
    <row r="1528" spans="1:6" ht="14.25" x14ac:dyDescent="0.25">
      <c r="A1528" s="20"/>
      <c r="B1528" s="46"/>
      <c r="C1528" s="46"/>
      <c r="D1528" s="46"/>
      <c r="E1528" s="12"/>
      <c r="F1528" s="12"/>
    </row>
    <row r="1529" spans="1:6" ht="14.25" x14ac:dyDescent="0.25">
      <c r="A1529" s="20"/>
      <c r="B1529" s="46"/>
      <c r="C1529" s="46"/>
      <c r="D1529" s="46"/>
      <c r="E1529" s="12"/>
      <c r="F1529" s="12"/>
    </row>
    <row r="1530" spans="1:6" ht="14.25" x14ac:dyDescent="0.25">
      <c r="A1530" s="20"/>
      <c r="B1530" s="46"/>
      <c r="C1530" s="46"/>
      <c r="D1530" s="46"/>
      <c r="E1530" s="12"/>
      <c r="F1530" s="12"/>
    </row>
    <row r="1531" spans="1:6" ht="14.25" x14ac:dyDescent="0.25">
      <c r="A1531" s="20"/>
      <c r="B1531" s="46"/>
      <c r="C1531" s="46"/>
      <c r="D1531" s="46"/>
      <c r="E1531" s="12"/>
      <c r="F1531" s="12"/>
    </row>
    <row r="1532" spans="1:6" ht="14.25" x14ac:dyDescent="0.25">
      <c r="A1532" s="20"/>
      <c r="B1532" s="46"/>
      <c r="C1532" s="46"/>
      <c r="D1532" s="46"/>
      <c r="E1532" s="12"/>
      <c r="F1532" s="12"/>
    </row>
    <row r="1533" spans="1:6" ht="14.25" x14ac:dyDescent="0.25">
      <c r="A1533" s="20"/>
      <c r="B1533" s="46"/>
      <c r="C1533" s="46"/>
      <c r="D1533" s="46"/>
      <c r="E1533" s="12"/>
      <c r="F1533" s="12"/>
    </row>
    <row r="1534" spans="1:6" ht="14.25" x14ac:dyDescent="0.25">
      <c r="A1534" s="20"/>
      <c r="B1534" s="46"/>
      <c r="C1534" s="46"/>
      <c r="D1534" s="46"/>
      <c r="E1534" s="12"/>
      <c r="F1534" s="12"/>
    </row>
    <row r="1535" spans="1:6" ht="14.25" x14ac:dyDescent="0.25">
      <c r="A1535" s="20"/>
      <c r="B1535" s="46"/>
      <c r="C1535" s="46"/>
      <c r="D1535" s="46"/>
      <c r="E1535" s="12"/>
      <c r="F1535" s="12"/>
    </row>
    <row r="1536" spans="1:6" ht="14.25" x14ac:dyDescent="0.25">
      <c r="A1536" s="20"/>
      <c r="B1536" s="46"/>
      <c r="C1536" s="46"/>
      <c r="D1536" s="46"/>
      <c r="E1536" s="12"/>
      <c r="F1536" s="12"/>
    </row>
    <row r="1537" spans="1:6" ht="14.25" x14ac:dyDescent="0.25">
      <c r="A1537" s="20"/>
      <c r="B1537" s="46"/>
      <c r="C1537" s="46"/>
      <c r="D1537" s="46"/>
      <c r="E1537" s="12"/>
      <c r="F1537" s="12"/>
    </row>
    <row r="1538" spans="1:6" ht="14.25" x14ac:dyDescent="0.25">
      <c r="A1538" s="20"/>
      <c r="B1538" s="46"/>
      <c r="C1538" s="46"/>
      <c r="D1538" s="46"/>
      <c r="E1538" s="12"/>
      <c r="F1538" s="12"/>
    </row>
    <row r="1539" spans="1:6" ht="14.25" x14ac:dyDescent="0.25">
      <c r="A1539" s="20"/>
      <c r="B1539" s="46"/>
      <c r="C1539" s="46"/>
      <c r="D1539" s="46"/>
      <c r="E1539" s="12"/>
      <c r="F1539" s="12"/>
    </row>
    <row r="1540" spans="1:6" ht="14.25" x14ac:dyDescent="0.25">
      <c r="A1540" s="20"/>
      <c r="B1540" s="46"/>
      <c r="C1540" s="46"/>
      <c r="D1540" s="46"/>
      <c r="E1540" s="12"/>
      <c r="F1540" s="12"/>
    </row>
    <row r="1541" spans="1:6" ht="14.25" x14ac:dyDescent="0.25">
      <c r="A1541" s="20"/>
      <c r="B1541" s="46"/>
      <c r="C1541" s="46"/>
      <c r="D1541" s="46"/>
      <c r="E1541" s="12"/>
      <c r="F1541" s="12"/>
    </row>
    <row r="1542" spans="1:6" ht="14.25" x14ac:dyDescent="0.25">
      <c r="A1542" s="20"/>
      <c r="B1542" s="46"/>
      <c r="C1542" s="46"/>
      <c r="D1542" s="46"/>
      <c r="E1542" s="12"/>
      <c r="F1542" s="12"/>
    </row>
    <row r="1543" spans="1:6" ht="14.25" x14ac:dyDescent="0.25">
      <c r="A1543" s="20"/>
      <c r="B1543" s="46"/>
      <c r="C1543" s="46"/>
      <c r="D1543" s="46"/>
      <c r="E1543" s="12"/>
      <c r="F1543" s="12"/>
    </row>
    <row r="1544" spans="1:6" ht="14.25" x14ac:dyDescent="0.25">
      <c r="A1544" s="20"/>
      <c r="B1544" s="46"/>
      <c r="C1544" s="46"/>
      <c r="D1544" s="46"/>
      <c r="E1544" s="12"/>
      <c r="F1544" s="12"/>
    </row>
    <row r="1545" spans="1:6" ht="14.25" x14ac:dyDescent="0.25">
      <c r="A1545" s="20"/>
      <c r="B1545" s="46"/>
      <c r="C1545" s="46"/>
      <c r="D1545" s="46"/>
      <c r="E1545" s="12"/>
      <c r="F1545" s="12"/>
    </row>
    <row r="1546" spans="1:6" ht="14.25" x14ac:dyDescent="0.25">
      <c r="A1546" s="20"/>
      <c r="B1546" s="46"/>
      <c r="C1546" s="46"/>
      <c r="D1546" s="46"/>
      <c r="E1546" s="12"/>
      <c r="F1546" s="12"/>
    </row>
    <row r="1547" spans="1:6" ht="14.25" x14ac:dyDescent="0.25">
      <c r="A1547" s="20"/>
      <c r="B1547" s="46"/>
      <c r="C1547" s="46"/>
      <c r="D1547" s="46"/>
      <c r="E1547" s="12"/>
      <c r="F1547" s="12"/>
    </row>
    <row r="1548" spans="1:6" ht="14.25" x14ac:dyDescent="0.25">
      <c r="A1548" s="20"/>
      <c r="B1548" s="46"/>
      <c r="C1548" s="46"/>
      <c r="D1548" s="46"/>
      <c r="E1548" s="12"/>
      <c r="F1548" s="12"/>
    </row>
    <row r="1549" spans="1:6" ht="14.25" x14ac:dyDescent="0.25">
      <c r="A1549" s="20"/>
      <c r="B1549" s="46"/>
      <c r="C1549" s="46"/>
      <c r="D1549" s="46"/>
      <c r="E1549" s="12"/>
      <c r="F1549" s="12"/>
    </row>
    <row r="1550" spans="1:6" ht="14.25" x14ac:dyDescent="0.25">
      <c r="A1550" s="20"/>
      <c r="B1550" s="46"/>
      <c r="C1550" s="46"/>
      <c r="D1550" s="46"/>
      <c r="E1550" s="12"/>
      <c r="F1550" s="12"/>
    </row>
    <row r="1551" spans="1:6" ht="14.25" x14ac:dyDescent="0.25">
      <c r="A1551" s="20"/>
      <c r="B1551" s="46"/>
      <c r="C1551" s="46"/>
      <c r="D1551" s="46"/>
      <c r="E1551" s="12"/>
      <c r="F1551" s="12"/>
    </row>
    <row r="1552" spans="1:6" ht="14.25" x14ac:dyDescent="0.25">
      <c r="A1552" s="20"/>
      <c r="B1552" s="46"/>
      <c r="C1552" s="46"/>
      <c r="D1552" s="46"/>
      <c r="E1552" s="12"/>
      <c r="F1552" s="12"/>
    </row>
    <row r="1553" spans="1:6" ht="14.25" x14ac:dyDescent="0.25">
      <c r="A1553" s="20"/>
      <c r="B1553" s="46"/>
      <c r="C1553" s="46"/>
      <c r="D1553" s="46"/>
      <c r="E1553" s="12"/>
      <c r="F1553" s="12"/>
    </row>
    <row r="1554" spans="1:6" ht="14.25" x14ac:dyDescent="0.25">
      <c r="A1554" s="20"/>
      <c r="B1554" s="46"/>
      <c r="C1554" s="46"/>
      <c r="D1554" s="46"/>
      <c r="E1554" s="12"/>
      <c r="F1554" s="12"/>
    </row>
    <row r="1555" spans="1:6" ht="14.25" x14ac:dyDescent="0.25">
      <c r="A1555" s="20"/>
      <c r="B1555" s="46"/>
      <c r="C1555" s="46"/>
      <c r="D1555" s="46"/>
      <c r="E1555" s="12"/>
      <c r="F1555" s="12"/>
    </row>
    <row r="1556" spans="1:6" ht="14.25" x14ac:dyDescent="0.25">
      <c r="A1556" s="20"/>
      <c r="B1556" s="46"/>
      <c r="C1556" s="46"/>
      <c r="D1556" s="46"/>
      <c r="E1556" s="12"/>
      <c r="F1556" s="12"/>
    </row>
    <row r="1557" spans="1:6" ht="14.25" x14ac:dyDescent="0.25">
      <c r="A1557" s="20"/>
      <c r="B1557" s="46"/>
      <c r="C1557" s="46"/>
      <c r="D1557" s="46"/>
      <c r="E1557" s="12"/>
      <c r="F1557" s="12"/>
    </row>
    <row r="1558" spans="1:6" ht="14.25" x14ac:dyDescent="0.25">
      <c r="A1558" s="20"/>
      <c r="B1558" s="46"/>
      <c r="C1558" s="46"/>
      <c r="D1558" s="46"/>
      <c r="E1558" s="12"/>
      <c r="F1558" s="12"/>
    </row>
    <row r="1559" spans="1:6" ht="14.25" x14ac:dyDescent="0.25">
      <c r="A1559" s="20"/>
      <c r="B1559" s="46"/>
      <c r="C1559" s="46"/>
      <c r="D1559" s="46"/>
      <c r="E1559" s="12"/>
      <c r="F1559" s="12"/>
    </row>
    <row r="1560" spans="1:6" ht="14.25" x14ac:dyDescent="0.25">
      <c r="A1560" s="20"/>
      <c r="B1560" s="46"/>
      <c r="C1560" s="46"/>
      <c r="D1560" s="46"/>
      <c r="E1560" s="12"/>
      <c r="F1560" s="12"/>
    </row>
    <row r="1561" spans="1:6" ht="14.25" x14ac:dyDescent="0.25">
      <c r="A1561" s="20"/>
      <c r="B1561" s="46"/>
      <c r="C1561" s="46"/>
      <c r="D1561" s="46"/>
      <c r="E1561" s="12"/>
      <c r="F1561" s="12"/>
    </row>
    <row r="1562" spans="1:6" ht="14.25" x14ac:dyDescent="0.25">
      <c r="A1562" s="20"/>
      <c r="B1562" s="46"/>
      <c r="C1562" s="46"/>
      <c r="D1562" s="46"/>
      <c r="E1562" s="12"/>
      <c r="F1562" s="12"/>
    </row>
    <row r="1563" spans="1:6" ht="14.25" x14ac:dyDescent="0.25">
      <c r="A1563" s="20"/>
      <c r="B1563" s="46"/>
      <c r="C1563" s="46"/>
      <c r="D1563" s="46"/>
      <c r="E1563" s="12"/>
      <c r="F1563" s="12"/>
    </row>
    <row r="1564" spans="1:6" ht="14.25" x14ac:dyDescent="0.25">
      <c r="A1564" s="20"/>
      <c r="B1564" s="46"/>
      <c r="C1564" s="46"/>
      <c r="D1564" s="46"/>
      <c r="E1564" s="12"/>
      <c r="F1564" s="12"/>
    </row>
    <row r="1565" spans="1:6" ht="14.25" x14ac:dyDescent="0.25">
      <c r="A1565" s="20"/>
      <c r="B1565" s="46"/>
      <c r="C1565" s="46"/>
      <c r="D1565" s="46"/>
      <c r="E1565" s="12"/>
      <c r="F1565" s="12"/>
    </row>
    <row r="1566" spans="1:6" ht="14.25" x14ac:dyDescent="0.25">
      <c r="A1566" s="20"/>
      <c r="B1566" s="46"/>
      <c r="C1566" s="46"/>
      <c r="D1566" s="46"/>
      <c r="E1566" s="12"/>
      <c r="F1566" s="12"/>
    </row>
    <row r="1567" spans="1:6" ht="14.25" x14ac:dyDescent="0.25">
      <c r="A1567" s="20"/>
      <c r="B1567" s="46"/>
      <c r="C1567" s="46"/>
      <c r="D1567" s="46"/>
      <c r="E1567" s="12"/>
      <c r="F1567" s="12"/>
    </row>
    <row r="1568" spans="1:6" ht="14.25" x14ac:dyDescent="0.25">
      <c r="A1568" s="20"/>
      <c r="B1568" s="46"/>
      <c r="C1568" s="46"/>
      <c r="D1568" s="46"/>
      <c r="E1568" s="12"/>
      <c r="F1568" s="12"/>
    </row>
    <row r="1569" spans="1:6" ht="14.25" x14ac:dyDescent="0.25">
      <c r="A1569" s="20"/>
      <c r="B1569" s="46"/>
      <c r="C1569" s="46"/>
      <c r="D1569" s="46"/>
      <c r="E1569" s="12"/>
      <c r="F1569" s="12"/>
    </row>
    <row r="1570" spans="1:6" ht="14.25" x14ac:dyDescent="0.25">
      <c r="A1570" s="20"/>
      <c r="B1570" s="46"/>
      <c r="C1570" s="46"/>
      <c r="D1570" s="46"/>
      <c r="E1570" s="12"/>
      <c r="F1570" s="12"/>
    </row>
    <row r="1571" spans="1:6" ht="14.25" x14ac:dyDescent="0.25">
      <c r="A1571" s="20"/>
      <c r="B1571" s="46"/>
      <c r="C1571" s="46"/>
      <c r="D1571" s="46"/>
      <c r="E1571" s="12"/>
      <c r="F1571" s="12"/>
    </row>
    <row r="1572" spans="1:6" ht="14.25" x14ac:dyDescent="0.25">
      <c r="A1572" s="20"/>
      <c r="B1572" s="46"/>
      <c r="C1572" s="46"/>
      <c r="D1572" s="46"/>
      <c r="E1572" s="12"/>
      <c r="F1572" s="12"/>
    </row>
    <row r="1573" spans="1:6" ht="14.25" x14ac:dyDescent="0.25">
      <c r="A1573" s="20"/>
      <c r="B1573" s="46"/>
      <c r="C1573" s="46"/>
      <c r="D1573" s="46"/>
      <c r="E1573" s="12"/>
      <c r="F1573" s="12"/>
    </row>
    <row r="1574" spans="1:6" ht="14.25" x14ac:dyDescent="0.25">
      <c r="A1574" s="20"/>
      <c r="B1574" s="46"/>
      <c r="C1574" s="46"/>
      <c r="D1574" s="46"/>
      <c r="E1574" s="12"/>
      <c r="F1574" s="12"/>
    </row>
    <row r="1575" spans="1:6" ht="14.25" x14ac:dyDescent="0.25">
      <c r="A1575" s="20"/>
      <c r="B1575" s="46"/>
      <c r="C1575" s="46"/>
      <c r="D1575" s="46"/>
      <c r="E1575" s="12"/>
      <c r="F1575" s="12"/>
    </row>
    <row r="1576" spans="1:6" ht="14.25" x14ac:dyDescent="0.25">
      <c r="A1576" s="20"/>
      <c r="B1576" s="46"/>
      <c r="C1576" s="46"/>
      <c r="D1576" s="46"/>
      <c r="E1576" s="12"/>
      <c r="F1576" s="12"/>
    </row>
    <row r="1577" spans="1:6" ht="14.25" x14ac:dyDescent="0.25">
      <c r="A1577" s="20"/>
      <c r="B1577" s="46"/>
      <c r="C1577" s="46"/>
      <c r="D1577" s="46"/>
      <c r="E1577" s="12"/>
      <c r="F1577" s="12"/>
    </row>
    <row r="1578" spans="1:6" ht="14.25" x14ac:dyDescent="0.25">
      <c r="A1578" s="20"/>
      <c r="B1578" s="46"/>
      <c r="C1578" s="46"/>
      <c r="D1578" s="46"/>
      <c r="E1578" s="12"/>
      <c r="F1578" s="12"/>
    </row>
    <row r="1579" spans="1:6" ht="14.25" x14ac:dyDescent="0.25">
      <c r="A1579" s="20"/>
      <c r="B1579" s="46"/>
      <c r="C1579" s="46"/>
      <c r="D1579" s="46"/>
      <c r="E1579" s="12"/>
      <c r="F1579" s="12"/>
    </row>
    <row r="1580" spans="1:6" ht="14.25" x14ac:dyDescent="0.25">
      <c r="A1580" s="20"/>
      <c r="B1580" s="46"/>
      <c r="C1580" s="46"/>
      <c r="D1580" s="46"/>
      <c r="E1580" s="12"/>
      <c r="F1580" s="12"/>
    </row>
    <row r="1581" spans="1:6" ht="14.25" x14ac:dyDescent="0.25">
      <c r="A1581" s="20"/>
      <c r="B1581" s="46"/>
      <c r="C1581" s="46"/>
      <c r="D1581" s="46"/>
      <c r="E1581" s="12"/>
      <c r="F1581" s="12"/>
    </row>
    <row r="1582" spans="1:6" ht="14.25" x14ac:dyDescent="0.25">
      <c r="A1582" s="20"/>
      <c r="B1582" s="46"/>
      <c r="C1582" s="46"/>
      <c r="D1582" s="46"/>
      <c r="E1582" s="12"/>
      <c r="F1582" s="12"/>
    </row>
    <row r="1583" spans="1:6" ht="14.25" x14ac:dyDescent="0.25">
      <c r="A1583" s="20"/>
      <c r="B1583" s="46"/>
      <c r="C1583" s="46"/>
      <c r="D1583" s="46"/>
      <c r="E1583" s="12"/>
      <c r="F1583" s="12"/>
    </row>
    <row r="1584" spans="1:6" ht="14.25" x14ac:dyDescent="0.25">
      <c r="A1584" s="20"/>
      <c r="B1584" s="46"/>
      <c r="C1584" s="46"/>
      <c r="D1584" s="46"/>
      <c r="E1584" s="12"/>
      <c r="F1584" s="12"/>
    </row>
    <row r="1585" spans="1:6" ht="14.25" x14ac:dyDescent="0.25">
      <c r="A1585" s="20"/>
      <c r="B1585" s="46"/>
      <c r="C1585" s="46"/>
      <c r="D1585" s="46"/>
      <c r="E1585" s="12"/>
      <c r="F1585" s="12"/>
    </row>
    <row r="1586" spans="1:6" ht="14.25" x14ac:dyDescent="0.25">
      <c r="A1586" s="20"/>
      <c r="B1586" s="46"/>
      <c r="C1586" s="46"/>
      <c r="D1586" s="46"/>
      <c r="E1586" s="12"/>
      <c r="F1586" s="12"/>
    </row>
    <row r="1587" spans="1:6" ht="14.25" x14ac:dyDescent="0.25">
      <c r="A1587" s="20"/>
      <c r="B1587" s="46"/>
      <c r="C1587" s="46"/>
      <c r="D1587" s="46"/>
      <c r="E1587" s="12"/>
      <c r="F1587" s="12"/>
    </row>
    <row r="1588" spans="1:6" ht="14.25" x14ac:dyDescent="0.25">
      <c r="A1588" s="20"/>
      <c r="B1588" s="46"/>
      <c r="C1588" s="46"/>
      <c r="D1588" s="46"/>
      <c r="E1588" s="12"/>
      <c r="F1588" s="12"/>
    </row>
    <row r="1589" spans="1:6" ht="14.25" x14ac:dyDescent="0.25">
      <c r="A1589" s="20"/>
      <c r="B1589" s="46"/>
      <c r="C1589" s="46"/>
      <c r="D1589" s="46"/>
      <c r="E1589" s="12"/>
      <c r="F1589" s="12"/>
    </row>
    <row r="1590" spans="1:6" ht="14.25" x14ac:dyDescent="0.25">
      <c r="A1590" s="20"/>
      <c r="B1590" s="46"/>
      <c r="C1590" s="46"/>
      <c r="D1590" s="46"/>
      <c r="E1590" s="12"/>
      <c r="F1590" s="12"/>
    </row>
    <row r="1591" spans="1:6" ht="14.25" x14ac:dyDescent="0.25">
      <c r="A1591" s="20"/>
      <c r="B1591" s="46"/>
      <c r="C1591" s="46"/>
      <c r="D1591" s="46"/>
      <c r="E1591" s="12"/>
      <c r="F1591" s="12"/>
    </row>
    <row r="1592" spans="1:6" ht="14.25" x14ac:dyDescent="0.25">
      <c r="A1592" s="20"/>
      <c r="B1592" s="46"/>
      <c r="C1592" s="46"/>
      <c r="D1592" s="46"/>
      <c r="E1592" s="12"/>
      <c r="F1592" s="12"/>
    </row>
    <row r="1593" spans="1:6" ht="14.25" x14ac:dyDescent="0.25">
      <c r="A1593" s="20"/>
      <c r="B1593" s="46"/>
      <c r="C1593" s="46"/>
      <c r="D1593" s="46"/>
      <c r="E1593" s="12"/>
      <c r="F1593" s="12"/>
    </row>
    <row r="1594" spans="1:6" ht="14.25" x14ac:dyDescent="0.25">
      <c r="A1594" s="20"/>
      <c r="B1594" s="46"/>
      <c r="C1594" s="46"/>
      <c r="D1594" s="46"/>
      <c r="E1594" s="12"/>
      <c r="F1594" s="12"/>
    </row>
    <row r="1595" spans="1:6" ht="14.25" x14ac:dyDescent="0.25">
      <c r="A1595" s="20"/>
      <c r="B1595" s="46"/>
      <c r="C1595" s="46"/>
      <c r="D1595" s="46"/>
      <c r="E1595" s="12"/>
      <c r="F1595" s="12"/>
    </row>
    <row r="1596" spans="1:6" ht="14.25" x14ac:dyDescent="0.25">
      <c r="A1596" s="20"/>
      <c r="B1596" s="46"/>
      <c r="C1596" s="46"/>
      <c r="D1596" s="46"/>
      <c r="E1596" s="12"/>
      <c r="F1596" s="12"/>
    </row>
    <row r="1597" spans="1:6" ht="14.25" x14ac:dyDescent="0.25">
      <c r="A1597" s="20"/>
      <c r="B1597" s="46"/>
      <c r="C1597" s="46"/>
      <c r="D1597" s="46"/>
      <c r="E1597" s="12"/>
      <c r="F1597" s="12"/>
    </row>
    <row r="1598" spans="1:6" ht="14.25" x14ac:dyDescent="0.25">
      <c r="A1598" s="20"/>
      <c r="B1598" s="46"/>
      <c r="C1598" s="46"/>
      <c r="D1598" s="46"/>
      <c r="E1598" s="12"/>
      <c r="F1598" s="12"/>
    </row>
    <row r="1599" spans="1:6" ht="14.25" x14ac:dyDescent="0.25">
      <c r="A1599" s="20"/>
      <c r="B1599" s="46"/>
      <c r="C1599" s="46"/>
      <c r="D1599" s="46"/>
      <c r="E1599" s="12"/>
      <c r="F1599" s="12"/>
    </row>
    <row r="1600" spans="1:6" ht="14.25" x14ac:dyDescent="0.25">
      <c r="A1600" s="20"/>
      <c r="B1600" s="46"/>
      <c r="C1600" s="46"/>
      <c r="D1600" s="46"/>
      <c r="E1600" s="12"/>
      <c r="F1600" s="12"/>
    </row>
    <row r="1601" spans="1:6" ht="14.25" x14ac:dyDescent="0.25">
      <c r="A1601" s="20"/>
      <c r="B1601" s="46"/>
      <c r="C1601" s="46"/>
      <c r="D1601" s="46"/>
      <c r="E1601" s="12"/>
      <c r="F1601" s="12"/>
    </row>
    <row r="1602" spans="1:6" ht="14.25" x14ac:dyDescent="0.25">
      <c r="A1602" s="20"/>
      <c r="B1602" s="46"/>
      <c r="C1602" s="46"/>
      <c r="D1602" s="46"/>
      <c r="E1602" s="12"/>
      <c r="F1602" s="12"/>
    </row>
    <row r="1603" spans="1:6" ht="14.25" x14ac:dyDescent="0.25">
      <c r="A1603" s="20"/>
      <c r="B1603" s="46"/>
      <c r="C1603" s="46"/>
      <c r="D1603" s="46"/>
      <c r="E1603" s="12"/>
      <c r="F1603" s="12"/>
    </row>
    <row r="1604" spans="1:6" ht="14.25" x14ac:dyDescent="0.25">
      <c r="A1604" s="20"/>
      <c r="B1604" s="46"/>
      <c r="C1604" s="46"/>
      <c r="D1604" s="46"/>
      <c r="E1604" s="12"/>
      <c r="F1604" s="12"/>
    </row>
    <row r="1605" spans="1:6" ht="14.25" x14ac:dyDescent="0.25">
      <c r="A1605" s="20"/>
      <c r="B1605" s="46"/>
      <c r="C1605" s="46"/>
      <c r="D1605" s="46"/>
      <c r="E1605" s="12"/>
      <c r="F1605" s="12"/>
    </row>
    <row r="1606" spans="1:6" ht="14.25" x14ac:dyDescent="0.25">
      <c r="A1606" s="20"/>
      <c r="B1606" s="46"/>
      <c r="C1606" s="46"/>
      <c r="D1606" s="46"/>
      <c r="E1606" s="12"/>
      <c r="F1606" s="12"/>
    </row>
    <row r="1607" spans="1:6" ht="14.25" x14ac:dyDescent="0.25">
      <c r="A1607" s="20"/>
      <c r="B1607" s="46"/>
      <c r="C1607" s="46"/>
      <c r="D1607" s="46"/>
      <c r="E1607" s="12"/>
      <c r="F1607" s="12"/>
    </row>
    <row r="1608" spans="1:6" ht="14.25" x14ac:dyDescent="0.25">
      <c r="A1608" s="20"/>
      <c r="B1608" s="46"/>
      <c r="C1608" s="46"/>
      <c r="D1608" s="46"/>
      <c r="E1608" s="12"/>
      <c r="F1608" s="12"/>
    </row>
    <row r="1609" spans="1:6" ht="14.25" x14ac:dyDescent="0.25">
      <c r="A1609" s="20"/>
      <c r="B1609" s="46"/>
      <c r="C1609" s="46"/>
      <c r="D1609" s="46"/>
      <c r="E1609" s="12"/>
      <c r="F1609" s="12"/>
    </row>
    <row r="1610" spans="1:6" ht="14.25" x14ac:dyDescent="0.25">
      <c r="A1610" s="20"/>
      <c r="B1610" s="46"/>
      <c r="C1610" s="46"/>
      <c r="D1610" s="46"/>
      <c r="E1610" s="12"/>
      <c r="F1610" s="12"/>
    </row>
    <row r="1611" spans="1:6" ht="14.25" x14ac:dyDescent="0.25">
      <c r="E1611" s="12"/>
      <c r="F1611" s="12"/>
    </row>
    <row r="1612" spans="1:6" ht="14.25" x14ac:dyDescent="0.25">
      <c r="A1612" s="41"/>
      <c r="E1612" s="12"/>
      <c r="F1612" s="12"/>
    </row>
    <row r="1613" spans="1:6" ht="14.25" x14ac:dyDescent="0.25">
      <c r="A1613" s="41"/>
      <c r="E1613" s="12"/>
      <c r="F1613" s="12"/>
    </row>
    <row r="1614" spans="1:6" ht="14.25" x14ac:dyDescent="0.25">
      <c r="A1614" s="41"/>
      <c r="E1614" s="12"/>
      <c r="F1614" s="12"/>
    </row>
    <row r="1615" spans="1:6" ht="14.25" x14ac:dyDescent="0.25">
      <c r="A1615" s="41"/>
      <c r="E1615" s="12"/>
      <c r="F1615" s="12"/>
    </row>
    <row r="1616" spans="1:6" ht="14.25" x14ac:dyDescent="0.25">
      <c r="A1616" s="41"/>
      <c r="E1616" s="12"/>
      <c r="F1616" s="12"/>
    </row>
    <row r="1617" spans="1:6" ht="14.25" x14ac:dyDescent="0.25">
      <c r="A1617" s="41"/>
      <c r="E1617" s="12"/>
      <c r="F1617" s="12"/>
    </row>
    <row r="1618" spans="1:6" ht="14.25" x14ac:dyDescent="0.25">
      <c r="A1618" s="41"/>
      <c r="E1618" s="12"/>
      <c r="F1618" s="12"/>
    </row>
    <row r="1619" spans="1:6" ht="14.25" x14ac:dyDescent="0.25">
      <c r="A1619" s="41"/>
      <c r="E1619" s="12"/>
      <c r="F1619" s="12"/>
    </row>
    <row r="1620" spans="1:6" ht="14.25" x14ac:dyDescent="0.25">
      <c r="A1620" s="41"/>
      <c r="E1620" s="12"/>
      <c r="F1620" s="12"/>
    </row>
    <row r="1621" spans="1:6" ht="14.25" x14ac:dyDescent="0.25">
      <c r="A1621" s="41"/>
      <c r="E1621" s="12"/>
      <c r="F1621" s="12"/>
    </row>
    <row r="1622" spans="1:6" ht="14.25" x14ac:dyDescent="0.25">
      <c r="A1622" s="41"/>
      <c r="E1622" s="12"/>
      <c r="F1622" s="12"/>
    </row>
    <row r="1623" spans="1:6" ht="14.25" x14ac:dyDescent="0.25">
      <c r="A1623" s="41"/>
      <c r="E1623" s="12"/>
      <c r="F1623" s="12"/>
    </row>
    <row r="1624" spans="1:6" ht="14.25" x14ac:dyDescent="0.25">
      <c r="A1624" s="41"/>
      <c r="E1624" s="12"/>
      <c r="F1624" s="12"/>
    </row>
    <row r="1625" spans="1:6" ht="14.25" x14ac:dyDescent="0.25">
      <c r="A1625" s="41"/>
      <c r="E1625" s="12"/>
      <c r="F1625" s="12"/>
    </row>
    <row r="1626" spans="1:6" ht="14.25" x14ac:dyDescent="0.25">
      <c r="A1626" s="41"/>
      <c r="E1626" s="12"/>
      <c r="F1626" s="12"/>
    </row>
    <row r="1627" spans="1:6" ht="14.25" x14ac:dyDescent="0.25">
      <c r="A1627" s="41"/>
      <c r="E1627" s="12"/>
      <c r="F1627" s="12"/>
    </row>
    <row r="1628" spans="1:6" ht="14.25" x14ac:dyDescent="0.25">
      <c r="A1628" s="41"/>
      <c r="E1628" s="12"/>
      <c r="F1628" s="12"/>
    </row>
    <row r="1629" spans="1:6" ht="14.25" x14ac:dyDescent="0.25">
      <c r="A1629" s="41"/>
      <c r="E1629" s="12"/>
      <c r="F1629" s="12"/>
    </row>
    <row r="1630" spans="1:6" ht="14.25" x14ac:dyDescent="0.25">
      <c r="A1630" s="41"/>
      <c r="E1630" s="12"/>
      <c r="F1630" s="12"/>
    </row>
    <row r="1631" spans="1:6" ht="14.25" x14ac:dyDescent="0.25">
      <c r="A1631" s="41"/>
      <c r="E1631" s="12"/>
      <c r="F1631" s="12"/>
    </row>
    <row r="1632" spans="1:6" ht="14.25" x14ac:dyDescent="0.25">
      <c r="A1632" s="41"/>
      <c r="E1632" s="12"/>
      <c r="F1632" s="12"/>
    </row>
    <row r="1633" spans="1:6" ht="14.25" x14ac:dyDescent="0.25">
      <c r="A1633" s="41"/>
      <c r="E1633" s="12"/>
      <c r="F1633" s="12"/>
    </row>
    <row r="1634" spans="1:6" ht="14.25" x14ac:dyDescent="0.25">
      <c r="A1634" s="41"/>
      <c r="E1634" s="12"/>
      <c r="F1634" s="12"/>
    </row>
    <row r="1635" spans="1:6" ht="14.25" x14ac:dyDescent="0.25">
      <c r="A1635" s="41"/>
      <c r="E1635" s="12"/>
      <c r="F1635" s="12"/>
    </row>
    <row r="1636" spans="1:6" ht="14.25" x14ac:dyDescent="0.25">
      <c r="A1636" s="41"/>
      <c r="E1636" s="12"/>
      <c r="F1636" s="12"/>
    </row>
    <row r="1637" spans="1:6" ht="14.25" x14ac:dyDescent="0.25">
      <c r="A1637" s="41"/>
      <c r="E1637" s="12"/>
      <c r="F1637" s="12"/>
    </row>
    <row r="1638" spans="1:6" ht="14.25" x14ac:dyDescent="0.25">
      <c r="A1638" s="41"/>
      <c r="E1638" s="12"/>
      <c r="F1638" s="12"/>
    </row>
    <row r="1639" spans="1:6" ht="14.25" x14ac:dyDescent="0.25">
      <c r="A1639" s="41"/>
      <c r="E1639" s="12"/>
      <c r="F1639" s="12"/>
    </row>
    <row r="1640" spans="1:6" ht="14.25" x14ac:dyDescent="0.25">
      <c r="A1640" s="41"/>
      <c r="E1640" s="12"/>
      <c r="F1640" s="12"/>
    </row>
    <row r="1641" spans="1:6" ht="14.25" x14ac:dyDescent="0.25">
      <c r="A1641" s="41"/>
      <c r="E1641" s="12"/>
      <c r="F1641" s="12"/>
    </row>
    <row r="1642" spans="1:6" ht="14.25" x14ac:dyDescent="0.25">
      <c r="A1642" s="41"/>
      <c r="E1642" s="12"/>
      <c r="F1642" s="12"/>
    </row>
    <row r="1643" spans="1:6" ht="14.25" x14ac:dyDescent="0.25">
      <c r="A1643" s="41"/>
      <c r="E1643" s="12"/>
      <c r="F1643" s="12"/>
    </row>
    <row r="1644" spans="1:6" ht="14.25" x14ac:dyDescent="0.25">
      <c r="A1644" s="41"/>
      <c r="E1644" s="12"/>
      <c r="F1644" s="12"/>
    </row>
  </sheetData>
  <customSheetViews>
    <customSheetView guid="{23630744-B572-11D6-9B67-BCB55EB8E823}" scale="50" showGridLines="0" hiddenColumns="1" showRuler="0" topLeftCell="A1959">
      <selection activeCell="G1976" sqref="G1976"/>
      <rowBreaks count="36" manualBreakCount="36">
        <brk id="68" max="21" man="1"/>
        <brk id="132" max="21" man="1"/>
        <brk id="197" max="21" man="1"/>
        <brk id="262" max="21" man="1"/>
        <brk id="328" max="21" man="1"/>
        <brk id="393" max="21" man="1"/>
        <brk id="458" max="21" man="1"/>
        <brk id="524" max="21" man="1"/>
        <brk id="589" max="21" man="1"/>
        <brk id="654" max="21" man="1"/>
        <brk id="719" max="21" man="1"/>
        <brk id="784" max="21" man="1"/>
        <brk id="849" max="21" man="1"/>
        <brk id="914" max="21" man="1"/>
        <brk id="979" max="21" man="1"/>
        <brk id="1044" max="21" man="1"/>
        <brk id="1109" max="21" man="1"/>
        <brk id="1174" max="21" man="1"/>
        <brk id="1240" max="21" man="1"/>
        <brk id="1306" max="21" man="1"/>
        <brk id="1369" max="21" man="1"/>
        <brk id="1437" max="21" man="1"/>
        <brk id="1502" max="21" man="1"/>
        <brk id="1568" max="21" man="1"/>
        <brk id="1633" max="21" man="1"/>
        <brk id="1698" max="21" man="1"/>
        <brk id="1763" max="21" man="1"/>
        <brk id="1829" max="21" man="1"/>
        <brk id="1894" max="21" man="1"/>
        <brk id="1960" max="21" man="1"/>
        <brk id="2025" max="21" man="1"/>
        <brk id="2090" max="21" man="1"/>
        <brk id="2155" max="21" man="1"/>
        <brk id="2220" max="21" man="1"/>
        <brk id="2285" max="21" man="1"/>
        <brk id="2349" max="21" man="1"/>
      </rowBreaks>
      <pageMargins left="0.59055118110236227" right="0.75" top="1" bottom="1" header="0" footer="0"/>
      <printOptions verticalCentered="1"/>
      <pageSetup paperSize="5" scale="55" orientation="landscape" horizontalDpi="180" verticalDpi="180" r:id="rId1"/>
      <headerFooter alignWithMargins="0"/>
    </customSheetView>
  </customSheetViews>
  <mergeCells count="5">
    <mergeCell ref="A1:D1"/>
    <mergeCell ref="D4:D5"/>
    <mergeCell ref="C4:C5"/>
    <mergeCell ref="B4:B5"/>
    <mergeCell ref="A4:A5"/>
  </mergeCells>
  <phoneticPr fontId="0" type="noConversion"/>
  <printOptions horizontalCentered="1"/>
  <pageMargins left="0.19685039370078741" right="0" top="0.55118110236220474" bottom="0.47244094488188981" header="0.39370078740157483" footer="0.47244094488188981"/>
  <pageSetup paperSize="9" scale="67" orientation="portrait" r:id="rId2"/>
  <headerFooter alignWithMargins="0">
    <oddHeader>&amp;RPágina &amp;P
&amp;D</oddHeader>
  </headerFooter>
  <rowBreaks count="17" manualBreakCount="17">
    <brk id="37" max="9" man="1"/>
    <brk id="75" max="16383" man="1"/>
    <brk id="121" max="9" man="1"/>
    <brk id="163" max="8" man="1"/>
    <brk id="193" max="9" man="1"/>
    <brk id="242" max="8" man="1"/>
    <brk id="296" max="8" man="1"/>
    <brk id="352" max="8" man="1"/>
    <brk id="403" max="9" man="1"/>
    <brk id="468" max="8" man="1"/>
    <brk id="530" max="8" man="1"/>
    <brk id="566" max="9" man="1"/>
    <brk id="628" max="9" man="1"/>
    <brk id="695" max="9" man="1"/>
    <brk id="753" max="9" man="1"/>
    <brk id="810" max="9" man="1"/>
    <brk id="87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9"/>
  <sheetViews>
    <sheetView workbookViewId="0">
      <selection activeCell="G26" sqref="G26"/>
    </sheetView>
  </sheetViews>
  <sheetFormatPr baseColWidth="10" defaultRowHeight="14.25" x14ac:dyDescent="0.2"/>
  <cols>
    <col min="1" max="1" width="4" style="54" customWidth="1"/>
    <col min="2" max="2" width="5.140625" style="120" customWidth="1"/>
    <col min="3" max="3" width="33.5703125" style="56" customWidth="1"/>
    <col min="4" max="4" width="11.42578125" style="57" customWidth="1"/>
  </cols>
  <sheetData>
    <row r="1" spans="1:4" ht="19.5" x14ac:dyDescent="0.3">
      <c r="A1" s="172" t="s">
        <v>1137</v>
      </c>
      <c r="B1" s="172"/>
      <c r="C1" s="172"/>
      <c r="D1" s="172"/>
    </row>
    <row r="2" spans="1:4" x14ac:dyDescent="0.2">
      <c r="A2" s="54" t="s">
        <v>18</v>
      </c>
      <c r="B2" s="55"/>
    </row>
    <row r="3" spans="1:4" x14ac:dyDescent="0.2">
      <c r="A3" s="54" t="s">
        <v>28</v>
      </c>
      <c r="B3" s="55"/>
      <c r="C3" s="58"/>
    </row>
    <row r="4" spans="1:4" x14ac:dyDescent="0.2">
      <c r="A4" s="156"/>
      <c r="B4" s="59">
        <v>1</v>
      </c>
      <c r="C4" s="60" t="s">
        <v>870</v>
      </c>
      <c r="D4" s="61" t="s">
        <v>871</v>
      </c>
    </row>
    <row r="5" spans="1:4" x14ac:dyDescent="0.2">
      <c r="A5" s="158"/>
      <c r="B5" s="59">
        <v>1</v>
      </c>
      <c r="C5" s="62" t="s">
        <v>872</v>
      </c>
      <c r="D5" s="61" t="s">
        <v>873</v>
      </c>
    </row>
    <row r="6" spans="1:4" x14ac:dyDescent="0.2">
      <c r="A6" s="158"/>
      <c r="B6" s="59">
        <v>1</v>
      </c>
      <c r="C6" s="62" t="s">
        <v>874</v>
      </c>
      <c r="D6" s="61" t="s">
        <v>871</v>
      </c>
    </row>
    <row r="7" spans="1:4" x14ac:dyDescent="0.2">
      <c r="A7" s="158"/>
      <c r="B7" s="59">
        <v>1</v>
      </c>
      <c r="C7" s="56" t="s">
        <v>875</v>
      </c>
      <c r="D7" s="61" t="s">
        <v>873</v>
      </c>
    </row>
    <row r="8" spans="1:4" x14ac:dyDescent="0.2">
      <c r="A8" s="158"/>
      <c r="B8" s="59">
        <v>1</v>
      </c>
      <c r="C8" s="62" t="s">
        <v>876</v>
      </c>
      <c r="D8" s="61" t="s">
        <v>871</v>
      </c>
    </row>
    <row r="9" spans="1:4" x14ac:dyDescent="0.2">
      <c r="A9" s="158"/>
      <c r="B9" s="59">
        <v>1</v>
      </c>
      <c r="C9" s="62" t="s">
        <v>877</v>
      </c>
      <c r="D9" s="61" t="s">
        <v>871</v>
      </c>
    </row>
    <row r="10" spans="1:4" x14ac:dyDescent="0.2">
      <c r="A10" s="158"/>
      <c r="B10" s="59">
        <v>1</v>
      </c>
      <c r="C10" s="63" t="s">
        <v>878</v>
      </c>
      <c r="D10" s="64" t="s">
        <v>871</v>
      </c>
    </row>
    <row r="11" spans="1:4" x14ac:dyDescent="0.2">
      <c r="A11" s="157"/>
      <c r="B11" s="59">
        <f>SUM(B4:B10)</f>
        <v>7</v>
      </c>
      <c r="C11" s="62"/>
      <c r="D11" s="61"/>
    </row>
    <row r="12" spans="1:4" x14ac:dyDescent="0.2">
      <c r="A12" s="54" t="s">
        <v>32</v>
      </c>
      <c r="B12" s="55"/>
    </row>
    <row r="13" spans="1:4" x14ac:dyDescent="0.2">
      <c r="A13" s="156"/>
      <c r="B13" s="59">
        <v>1</v>
      </c>
      <c r="C13" s="62" t="s">
        <v>879</v>
      </c>
      <c r="D13" s="61" t="s">
        <v>873</v>
      </c>
    </row>
    <row r="14" spans="1:4" x14ac:dyDescent="0.2">
      <c r="A14" s="158"/>
      <c r="B14" s="59">
        <v>1</v>
      </c>
      <c r="C14" s="62" t="s">
        <v>880</v>
      </c>
      <c r="D14" s="61" t="s">
        <v>873</v>
      </c>
    </row>
    <row r="15" spans="1:4" x14ac:dyDescent="0.2">
      <c r="A15" s="157"/>
      <c r="B15" s="59">
        <f>SUM(B13:B14)</f>
        <v>2</v>
      </c>
      <c r="C15" s="62"/>
      <c r="D15" s="61"/>
    </row>
    <row r="16" spans="1:4" x14ac:dyDescent="0.2">
      <c r="A16" s="54" t="s">
        <v>130</v>
      </c>
      <c r="B16" s="65"/>
    </row>
    <row r="17" spans="1:4" x14ac:dyDescent="0.2">
      <c r="A17" s="156"/>
      <c r="B17" s="59">
        <v>1</v>
      </c>
      <c r="C17" s="62" t="s">
        <v>881</v>
      </c>
      <c r="D17" s="66" t="s">
        <v>871</v>
      </c>
    </row>
    <row r="18" spans="1:4" x14ac:dyDescent="0.2">
      <c r="A18" s="158"/>
      <c r="B18" s="59">
        <v>1</v>
      </c>
      <c r="C18" s="62" t="s">
        <v>882</v>
      </c>
      <c r="D18" s="66" t="s">
        <v>871</v>
      </c>
    </row>
    <row r="19" spans="1:4" x14ac:dyDescent="0.2">
      <c r="A19" s="157"/>
      <c r="B19" s="59">
        <f>SUM(B17:B18)</f>
        <v>2</v>
      </c>
      <c r="C19" s="62"/>
      <c r="D19" s="61"/>
    </row>
    <row r="20" spans="1:4" x14ac:dyDescent="0.2">
      <c r="A20" s="54" t="s">
        <v>883</v>
      </c>
      <c r="B20" s="65"/>
    </row>
    <row r="21" spans="1:4" x14ac:dyDescent="0.2">
      <c r="A21" s="159"/>
      <c r="B21" s="59">
        <v>1</v>
      </c>
      <c r="C21" s="62" t="s">
        <v>884</v>
      </c>
      <c r="D21" s="66" t="s">
        <v>885</v>
      </c>
    </row>
    <row r="22" spans="1:4" x14ac:dyDescent="0.2">
      <c r="A22" s="160"/>
      <c r="B22" s="59">
        <v>1</v>
      </c>
      <c r="C22" s="62" t="s">
        <v>886</v>
      </c>
      <c r="D22" s="66" t="s">
        <v>871</v>
      </c>
    </row>
    <row r="23" spans="1:4" x14ac:dyDescent="0.2">
      <c r="A23" s="160"/>
      <c r="B23" s="59">
        <v>1</v>
      </c>
      <c r="C23" s="62" t="s">
        <v>887</v>
      </c>
      <c r="D23" s="66" t="s">
        <v>871</v>
      </c>
    </row>
    <row r="24" spans="1:4" x14ac:dyDescent="0.2">
      <c r="A24" s="160"/>
      <c r="B24" s="59">
        <v>1</v>
      </c>
      <c r="C24" s="62" t="s">
        <v>888</v>
      </c>
      <c r="D24" s="61" t="s">
        <v>873</v>
      </c>
    </row>
    <row r="25" spans="1:4" x14ac:dyDescent="0.2">
      <c r="A25" s="160"/>
      <c r="B25" s="59">
        <v>1</v>
      </c>
      <c r="C25" s="62" t="s">
        <v>889</v>
      </c>
      <c r="D25" s="66" t="s">
        <v>871</v>
      </c>
    </row>
    <row r="26" spans="1:4" x14ac:dyDescent="0.2">
      <c r="A26" s="160"/>
      <c r="B26" s="59">
        <v>1</v>
      </c>
      <c r="C26" s="62" t="s">
        <v>890</v>
      </c>
      <c r="D26" s="61" t="s">
        <v>873</v>
      </c>
    </row>
    <row r="27" spans="1:4" x14ac:dyDescent="0.2">
      <c r="A27" s="160"/>
      <c r="B27" s="59">
        <v>1</v>
      </c>
      <c r="C27" s="62" t="s">
        <v>891</v>
      </c>
      <c r="D27" s="66" t="s">
        <v>871</v>
      </c>
    </row>
    <row r="28" spans="1:4" x14ac:dyDescent="0.2">
      <c r="A28" s="161"/>
      <c r="B28" s="59">
        <f>SUM(B21:B27)</f>
        <v>7</v>
      </c>
      <c r="C28" s="62"/>
      <c r="D28" s="61"/>
    </row>
    <row r="29" spans="1:4" x14ac:dyDescent="0.2">
      <c r="A29" s="67" t="s">
        <v>88</v>
      </c>
      <c r="B29" s="68">
        <f>B28+B19+B15+B11</f>
        <v>18</v>
      </c>
      <c r="C29" s="62"/>
      <c r="D29" s="68"/>
    </row>
    <row r="30" spans="1:4" x14ac:dyDescent="0.2">
      <c r="A30" s="54" t="s">
        <v>34</v>
      </c>
      <c r="B30" s="55"/>
    </row>
    <row r="31" spans="1:4" x14ac:dyDescent="0.2">
      <c r="A31" s="54" t="s">
        <v>145</v>
      </c>
      <c r="B31" s="55"/>
    </row>
    <row r="32" spans="1:4" x14ac:dyDescent="0.2">
      <c r="A32" s="159"/>
      <c r="B32" s="59">
        <v>1</v>
      </c>
      <c r="C32" s="69" t="s">
        <v>892</v>
      </c>
      <c r="D32" s="61" t="s">
        <v>871</v>
      </c>
    </row>
    <row r="33" spans="1:4" x14ac:dyDescent="0.2">
      <c r="A33" s="160"/>
      <c r="B33" s="59">
        <v>1</v>
      </c>
      <c r="C33" s="62" t="s">
        <v>893</v>
      </c>
      <c r="D33" s="61" t="s">
        <v>871</v>
      </c>
    </row>
    <row r="34" spans="1:4" x14ac:dyDescent="0.2">
      <c r="A34" s="160"/>
      <c r="B34" s="59">
        <v>1</v>
      </c>
      <c r="C34" s="62" t="s">
        <v>894</v>
      </c>
      <c r="D34" s="61" t="s">
        <v>871</v>
      </c>
    </row>
    <row r="35" spans="1:4" x14ac:dyDescent="0.2">
      <c r="A35" s="160"/>
      <c r="B35" s="59">
        <v>1</v>
      </c>
      <c r="C35" s="62" t="s">
        <v>895</v>
      </c>
      <c r="D35" s="61" t="s">
        <v>896</v>
      </c>
    </row>
    <row r="36" spans="1:4" x14ac:dyDescent="0.2">
      <c r="A36" s="160"/>
      <c r="B36" s="59">
        <v>1</v>
      </c>
      <c r="C36" s="56" t="s">
        <v>897</v>
      </c>
      <c r="D36" s="61" t="s">
        <v>873</v>
      </c>
    </row>
    <row r="37" spans="1:4" x14ac:dyDescent="0.2">
      <c r="A37" s="161"/>
      <c r="B37" s="59">
        <f>SUM(B32:B36)</f>
        <v>5</v>
      </c>
      <c r="C37" s="62"/>
      <c r="D37" s="61"/>
    </row>
    <row r="38" spans="1:4" x14ac:dyDescent="0.2">
      <c r="A38" s="54" t="s">
        <v>154</v>
      </c>
      <c r="B38" s="65"/>
      <c r="C38" s="70"/>
      <c r="D38" s="70"/>
    </row>
    <row r="39" spans="1:4" x14ac:dyDescent="0.2">
      <c r="A39" s="156"/>
      <c r="B39" s="59">
        <v>1</v>
      </c>
      <c r="C39" s="62" t="s">
        <v>898</v>
      </c>
      <c r="D39" s="61" t="s">
        <v>871</v>
      </c>
    </row>
    <row r="40" spans="1:4" x14ac:dyDescent="0.2">
      <c r="A40" s="158"/>
      <c r="B40" s="59">
        <v>1</v>
      </c>
      <c r="C40" s="62" t="s">
        <v>899</v>
      </c>
      <c r="D40" s="61" t="s">
        <v>871</v>
      </c>
    </row>
    <row r="41" spans="1:4" x14ac:dyDescent="0.2">
      <c r="A41" s="158"/>
      <c r="B41" s="59">
        <v>1</v>
      </c>
      <c r="C41" s="62" t="s">
        <v>900</v>
      </c>
      <c r="D41" s="61" t="s">
        <v>871</v>
      </c>
    </row>
    <row r="42" spans="1:4" x14ac:dyDescent="0.2">
      <c r="A42" s="157"/>
      <c r="B42" s="59">
        <f>SUM(B39:B41)</f>
        <v>3</v>
      </c>
      <c r="C42" s="62"/>
      <c r="D42" s="61"/>
    </row>
    <row r="43" spans="1:4" x14ac:dyDescent="0.2">
      <c r="A43" s="54" t="s">
        <v>158</v>
      </c>
      <c r="B43" s="55"/>
      <c r="C43" s="70"/>
      <c r="D43" s="70"/>
    </row>
    <row r="44" spans="1:4" x14ac:dyDescent="0.2">
      <c r="A44" s="156"/>
      <c r="B44" s="59">
        <v>1</v>
      </c>
      <c r="C44" s="71" t="s">
        <v>901</v>
      </c>
      <c r="D44" s="61" t="s">
        <v>871</v>
      </c>
    </row>
    <row r="45" spans="1:4" x14ac:dyDescent="0.2">
      <c r="A45" s="158"/>
      <c r="B45" s="59">
        <v>1</v>
      </c>
      <c r="C45" s="62" t="s">
        <v>902</v>
      </c>
      <c r="D45" s="61" t="s">
        <v>871</v>
      </c>
    </row>
    <row r="46" spans="1:4" x14ac:dyDescent="0.2">
      <c r="A46" s="158"/>
      <c r="B46" s="59">
        <v>1</v>
      </c>
      <c r="C46" s="72" t="s">
        <v>903</v>
      </c>
      <c r="D46" s="61" t="s">
        <v>871</v>
      </c>
    </row>
    <row r="47" spans="1:4" x14ac:dyDescent="0.2">
      <c r="A47" s="158"/>
      <c r="B47" s="59">
        <v>1</v>
      </c>
      <c r="C47" s="56" t="s">
        <v>904</v>
      </c>
      <c r="D47" s="61" t="s">
        <v>873</v>
      </c>
    </row>
    <row r="48" spans="1:4" x14ac:dyDescent="0.2">
      <c r="A48" s="158"/>
      <c r="B48" s="59">
        <v>1</v>
      </c>
      <c r="C48" s="62" t="s">
        <v>905</v>
      </c>
      <c r="D48" s="61" t="s">
        <v>906</v>
      </c>
    </row>
    <row r="49" spans="1:4" x14ac:dyDescent="0.2">
      <c r="A49" s="158"/>
      <c r="B49" s="59">
        <v>1</v>
      </c>
      <c r="C49" s="62" t="s">
        <v>907</v>
      </c>
      <c r="D49" s="61" t="s">
        <v>908</v>
      </c>
    </row>
    <row r="50" spans="1:4" x14ac:dyDescent="0.2">
      <c r="A50" s="158"/>
      <c r="B50" s="59">
        <v>1</v>
      </c>
      <c r="C50" s="62" t="s">
        <v>909</v>
      </c>
      <c r="D50" s="61" t="s">
        <v>871</v>
      </c>
    </row>
    <row r="51" spans="1:4" x14ac:dyDescent="0.2">
      <c r="A51" s="157"/>
      <c r="B51" s="59">
        <f>SUM(B44:B50)</f>
        <v>7</v>
      </c>
      <c r="C51" s="62"/>
      <c r="D51" s="61"/>
    </row>
    <row r="52" spans="1:4" x14ac:dyDescent="0.2">
      <c r="A52" s="67" t="s">
        <v>88</v>
      </c>
      <c r="B52" s="68">
        <f>+B51+B42+B37</f>
        <v>15</v>
      </c>
      <c r="C52" s="62"/>
      <c r="D52" s="61"/>
    </row>
    <row r="53" spans="1:4" x14ac:dyDescent="0.2">
      <c r="A53" s="54" t="s">
        <v>35</v>
      </c>
      <c r="B53" s="55"/>
    </row>
    <row r="54" spans="1:4" x14ac:dyDescent="0.2">
      <c r="A54" s="54" t="s">
        <v>910</v>
      </c>
      <c r="B54" s="55"/>
      <c r="C54" s="73"/>
    </row>
    <row r="55" spans="1:4" x14ac:dyDescent="0.2">
      <c r="A55" s="156"/>
      <c r="B55" s="59">
        <v>1</v>
      </c>
      <c r="C55" s="62" t="s">
        <v>911</v>
      </c>
      <c r="D55" s="66" t="s">
        <v>912</v>
      </c>
    </row>
    <row r="56" spans="1:4" x14ac:dyDescent="0.2">
      <c r="A56" s="158"/>
      <c r="B56" s="59">
        <v>1</v>
      </c>
      <c r="C56" s="61" t="s">
        <v>913</v>
      </c>
      <c r="D56" s="61" t="s">
        <v>871</v>
      </c>
    </row>
    <row r="57" spans="1:4" x14ac:dyDescent="0.2">
      <c r="A57" s="158"/>
      <c r="B57" s="59">
        <v>1</v>
      </c>
      <c r="C57" s="61" t="s">
        <v>914</v>
      </c>
      <c r="D57" s="61" t="s">
        <v>871</v>
      </c>
    </row>
    <row r="58" spans="1:4" x14ac:dyDescent="0.2">
      <c r="A58" s="158"/>
      <c r="B58" s="59">
        <v>1</v>
      </c>
      <c r="C58" s="69" t="s">
        <v>915</v>
      </c>
      <c r="D58" s="61" t="s">
        <v>873</v>
      </c>
    </row>
    <row r="59" spans="1:4" x14ac:dyDescent="0.2">
      <c r="A59" s="158"/>
      <c r="B59" s="59">
        <v>1</v>
      </c>
      <c r="C59" s="69" t="s">
        <v>916</v>
      </c>
      <c r="D59" s="61" t="s">
        <v>871</v>
      </c>
    </row>
    <row r="60" spans="1:4" x14ac:dyDescent="0.2">
      <c r="A60" s="157"/>
      <c r="B60" s="59">
        <f>SUM(B55:B59)</f>
        <v>5</v>
      </c>
      <c r="C60" s="69"/>
      <c r="D60" s="74"/>
    </row>
    <row r="61" spans="1:4" x14ac:dyDescent="0.2">
      <c r="A61" s="54" t="s">
        <v>221</v>
      </c>
      <c r="B61" s="55"/>
    </row>
    <row r="62" spans="1:4" x14ac:dyDescent="0.2">
      <c r="A62" s="156"/>
      <c r="B62" s="59">
        <v>1</v>
      </c>
      <c r="C62" s="62" t="s">
        <v>917</v>
      </c>
      <c r="D62" s="61" t="s">
        <v>873</v>
      </c>
    </row>
    <row r="63" spans="1:4" x14ac:dyDescent="0.2">
      <c r="A63" s="158"/>
      <c r="B63" s="59">
        <v>1</v>
      </c>
      <c r="C63" s="62" t="s">
        <v>918</v>
      </c>
      <c r="D63" s="61" t="s">
        <v>873</v>
      </c>
    </row>
    <row r="64" spans="1:4" x14ac:dyDescent="0.2">
      <c r="A64" s="158"/>
      <c r="B64" s="59">
        <v>1</v>
      </c>
      <c r="C64" s="56" t="s">
        <v>919</v>
      </c>
      <c r="D64" s="61" t="s">
        <v>871</v>
      </c>
    </row>
    <row r="65" spans="1:4" x14ac:dyDescent="0.2">
      <c r="A65" s="158"/>
      <c r="B65" s="59">
        <v>1</v>
      </c>
      <c r="C65" s="62" t="s">
        <v>920</v>
      </c>
      <c r="D65" s="61" t="s">
        <v>873</v>
      </c>
    </row>
    <row r="66" spans="1:4" x14ac:dyDescent="0.2">
      <c r="A66" s="158"/>
      <c r="B66" s="59">
        <v>1</v>
      </c>
      <c r="C66" s="62" t="s">
        <v>921</v>
      </c>
      <c r="D66" s="61" t="s">
        <v>873</v>
      </c>
    </row>
    <row r="67" spans="1:4" x14ac:dyDescent="0.2">
      <c r="A67" s="158"/>
      <c r="B67" s="59">
        <v>1</v>
      </c>
      <c r="C67" s="75" t="s">
        <v>922</v>
      </c>
      <c r="D67" s="61" t="s">
        <v>871</v>
      </c>
    </row>
    <row r="68" spans="1:4" x14ac:dyDescent="0.2">
      <c r="A68" s="157"/>
      <c r="B68" s="59">
        <f>SUM(B62:B67)</f>
        <v>6</v>
      </c>
      <c r="C68" s="69"/>
      <c r="D68" s="61"/>
    </row>
    <row r="69" spans="1:4" x14ac:dyDescent="0.2">
      <c r="A69" s="54" t="s">
        <v>230</v>
      </c>
      <c r="B69" s="55"/>
    </row>
    <row r="70" spans="1:4" x14ac:dyDescent="0.2">
      <c r="A70" s="156"/>
      <c r="B70" s="59">
        <v>1</v>
      </c>
      <c r="C70" s="76" t="s">
        <v>923</v>
      </c>
      <c r="D70" s="66" t="s">
        <v>924</v>
      </c>
    </row>
    <row r="71" spans="1:4" x14ac:dyDescent="0.2">
      <c r="A71" s="158"/>
      <c r="B71" s="59">
        <v>1</v>
      </c>
      <c r="C71" s="62" t="s">
        <v>925</v>
      </c>
      <c r="D71" s="61" t="s">
        <v>926</v>
      </c>
    </row>
    <row r="72" spans="1:4" x14ac:dyDescent="0.2">
      <c r="A72" s="158"/>
      <c r="B72" s="59">
        <v>1</v>
      </c>
      <c r="C72" s="62" t="s">
        <v>927</v>
      </c>
      <c r="D72" s="61" t="s">
        <v>896</v>
      </c>
    </row>
    <row r="73" spans="1:4" x14ac:dyDescent="0.2">
      <c r="A73" s="158"/>
      <c r="B73" s="59">
        <v>1</v>
      </c>
      <c r="C73" s="62" t="s">
        <v>928</v>
      </c>
      <c r="D73" s="61" t="s">
        <v>871</v>
      </c>
    </row>
    <row r="74" spans="1:4" x14ac:dyDescent="0.2">
      <c r="A74" s="158"/>
      <c r="B74" s="59">
        <v>1</v>
      </c>
      <c r="C74" s="57" t="s">
        <v>929</v>
      </c>
      <c r="D74" s="61" t="s">
        <v>873</v>
      </c>
    </row>
    <row r="75" spans="1:4" x14ac:dyDescent="0.2">
      <c r="A75" s="158"/>
      <c r="B75" s="59">
        <v>1</v>
      </c>
      <c r="C75" s="62" t="s">
        <v>930</v>
      </c>
      <c r="D75" s="61" t="s">
        <v>873</v>
      </c>
    </row>
    <row r="76" spans="1:4" x14ac:dyDescent="0.2">
      <c r="A76" s="158"/>
      <c r="B76" s="59">
        <v>1</v>
      </c>
      <c r="C76" s="62" t="s">
        <v>931</v>
      </c>
      <c r="D76" s="61" t="s">
        <v>871</v>
      </c>
    </row>
    <row r="77" spans="1:4" x14ac:dyDescent="0.2">
      <c r="A77" s="157"/>
      <c r="B77" s="59">
        <f>SUM(B70:B76)</f>
        <v>7</v>
      </c>
      <c r="C77" s="69"/>
      <c r="D77" s="61"/>
    </row>
    <row r="78" spans="1:4" x14ac:dyDescent="0.2">
      <c r="A78" s="54" t="s">
        <v>391</v>
      </c>
      <c r="B78" s="55"/>
      <c r="C78" s="77"/>
      <c r="D78" s="78"/>
    </row>
    <row r="79" spans="1:4" x14ac:dyDescent="0.2">
      <c r="A79" s="156"/>
      <c r="B79" s="59">
        <v>1</v>
      </c>
      <c r="C79" s="63" t="s">
        <v>932</v>
      </c>
      <c r="D79" s="61" t="s">
        <v>896</v>
      </c>
    </row>
    <row r="80" spans="1:4" x14ac:dyDescent="0.2">
      <c r="A80" s="158"/>
      <c r="B80" s="59">
        <v>1</v>
      </c>
      <c r="C80" s="69" t="s">
        <v>933</v>
      </c>
      <c r="D80" s="61" t="s">
        <v>934</v>
      </c>
    </row>
    <row r="81" spans="1:4" x14ac:dyDescent="0.2">
      <c r="A81" s="158"/>
      <c r="B81" s="59">
        <v>1</v>
      </c>
      <c r="C81" s="56" t="s">
        <v>935</v>
      </c>
      <c r="D81" s="61" t="s">
        <v>873</v>
      </c>
    </row>
    <row r="82" spans="1:4" x14ac:dyDescent="0.2">
      <c r="A82" s="158"/>
      <c r="B82" s="59">
        <v>1</v>
      </c>
      <c r="C82" s="61" t="s">
        <v>936</v>
      </c>
      <c r="D82" s="61" t="s">
        <v>896</v>
      </c>
    </row>
    <row r="83" spans="1:4" x14ac:dyDescent="0.2">
      <c r="A83" s="157"/>
      <c r="B83" s="59">
        <f>SUM(B79:B82)</f>
        <v>4</v>
      </c>
      <c r="C83" s="69"/>
      <c r="D83" s="74"/>
    </row>
    <row r="84" spans="1:4" x14ac:dyDescent="0.2">
      <c r="A84" s="67" t="s">
        <v>88</v>
      </c>
      <c r="B84" s="79">
        <f>SUM(B83+B60+B68+B77)</f>
        <v>22</v>
      </c>
      <c r="C84" s="69"/>
      <c r="D84" s="74"/>
    </row>
    <row r="85" spans="1:4" x14ac:dyDescent="0.2">
      <c r="A85" s="54" t="s">
        <v>937</v>
      </c>
      <c r="B85" s="55"/>
      <c r="C85" s="77"/>
      <c r="D85" s="78"/>
    </row>
    <row r="86" spans="1:4" x14ac:dyDescent="0.2">
      <c r="A86" s="54" t="s">
        <v>345</v>
      </c>
      <c r="B86" s="55"/>
      <c r="D86" s="70"/>
    </row>
    <row r="87" spans="1:4" ht="15" x14ac:dyDescent="0.25">
      <c r="A87" s="159"/>
      <c r="B87" s="59">
        <v>1</v>
      </c>
      <c r="C87" s="80" t="s">
        <v>938</v>
      </c>
      <c r="D87" s="61" t="s">
        <v>939</v>
      </c>
    </row>
    <row r="88" spans="1:4" x14ac:dyDescent="0.2">
      <c r="A88" s="160"/>
      <c r="B88" s="59">
        <v>1</v>
      </c>
      <c r="C88" s="62" t="s">
        <v>940</v>
      </c>
      <c r="D88" s="61" t="s">
        <v>871</v>
      </c>
    </row>
    <row r="89" spans="1:4" x14ac:dyDescent="0.2">
      <c r="A89" s="160"/>
      <c r="B89" s="59">
        <v>1</v>
      </c>
      <c r="C89" s="61" t="s">
        <v>941</v>
      </c>
      <c r="D89" s="61" t="s">
        <v>896</v>
      </c>
    </row>
    <row r="90" spans="1:4" x14ac:dyDescent="0.2">
      <c r="A90" s="160"/>
      <c r="B90" s="59">
        <v>1</v>
      </c>
      <c r="C90" s="69" t="s">
        <v>942</v>
      </c>
      <c r="D90" s="61" t="s">
        <v>871</v>
      </c>
    </row>
    <row r="91" spans="1:4" x14ac:dyDescent="0.2">
      <c r="A91" s="160"/>
      <c r="B91" s="59">
        <v>1</v>
      </c>
      <c r="C91" s="56" t="s">
        <v>943</v>
      </c>
      <c r="D91" s="61" t="s">
        <v>873</v>
      </c>
    </row>
    <row r="92" spans="1:4" x14ac:dyDescent="0.2">
      <c r="A92" s="160"/>
      <c r="B92" s="59">
        <v>1</v>
      </c>
      <c r="C92" s="69" t="s">
        <v>944</v>
      </c>
      <c r="D92" s="61" t="s">
        <v>896</v>
      </c>
    </row>
    <row r="93" spans="1:4" x14ac:dyDescent="0.2">
      <c r="A93" s="161"/>
      <c r="B93" s="59">
        <f>SUM(B87:B92)</f>
        <v>6</v>
      </c>
      <c r="C93" s="69"/>
      <c r="D93" s="74"/>
    </row>
    <row r="94" spans="1:4" x14ac:dyDescent="0.2">
      <c r="A94" s="54" t="s">
        <v>945</v>
      </c>
      <c r="B94" s="55"/>
      <c r="C94" s="77"/>
      <c r="D94" s="78"/>
    </row>
    <row r="95" spans="1:4" x14ac:dyDescent="0.2">
      <c r="A95" s="156"/>
      <c r="B95" s="59">
        <v>1</v>
      </c>
      <c r="C95" s="69" t="s">
        <v>946</v>
      </c>
      <c r="D95" s="61" t="s">
        <v>871</v>
      </c>
    </row>
    <row r="96" spans="1:4" x14ac:dyDescent="0.2">
      <c r="A96" s="158"/>
      <c r="B96" s="59">
        <v>1</v>
      </c>
      <c r="C96" s="75" t="s">
        <v>947</v>
      </c>
      <c r="D96" s="61" t="s">
        <v>871</v>
      </c>
    </row>
    <row r="97" spans="1:4" x14ac:dyDescent="0.2">
      <c r="A97" s="157"/>
      <c r="B97" s="59">
        <f>SUM(B95:B96)</f>
        <v>2</v>
      </c>
      <c r="C97" s="69"/>
      <c r="D97" s="74"/>
    </row>
    <row r="98" spans="1:4" x14ac:dyDescent="0.2">
      <c r="A98" s="54" t="s">
        <v>948</v>
      </c>
      <c r="B98" s="55"/>
      <c r="C98" s="77"/>
      <c r="D98" s="78"/>
    </row>
    <row r="99" spans="1:4" x14ac:dyDescent="0.2">
      <c r="A99" s="156"/>
      <c r="B99" s="59">
        <v>1</v>
      </c>
      <c r="C99" s="62" t="s">
        <v>949</v>
      </c>
      <c r="D99" s="61" t="s">
        <v>871</v>
      </c>
    </row>
    <row r="100" spans="1:4" x14ac:dyDescent="0.2">
      <c r="A100" s="158"/>
      <c r="B100" s="59">
        <v>1</v>
      </c>
      <c r="C100" s="62" t="s">
        <v>950</v>
      </c>
      <c r="D100" s="61" t="s">
        <v>871</v>
      </c>
    </row>
    <row r="101" spans="1:4" x14ac:dyDescent="0.2">
      <c r="A101" s="158"/>
      <c r="B101" s="59">
        <v>1</v>
      </c>
      <c r="C101" s="62" t="s">
        <v>951</v>
      </c>
      <c r="D101" s="61" t="s">
        <v>871</v>
      </c>
    </row>
    <row r="102" spans="1:4" x14ac:dyDescent="0.2">
      <c r="A102" s="158"/>
      <c r="B102" s="59">
        <v>1</v>
      </c>
      <c r="C102" s="62" t="s">
        <v>952</v>
      </c>
      <c r="D102" s="61" t="s">
        <v>871</v>
      </c>
    </row>
    <row r="103" spans="1:4" x14ac:dyDescent="0.2">
      <c r="A103" s="158"/>
      <c r="B103" s="59">
        <v>1</v>
      </c>
      <c r="C103" s="62" t="s">
        <v>953</v>
      </c>
      <c r="D103" s="61" t="s">
        <v>871</v>
      </c>
    </row>
    <row r="104" spans="1:4" x14ac:dyDescent="0.2">
      <c r="A104" s="157"/>
      <c r="B104" s="59">
        <f>SUM(B99:B103)</f>
        <v>5</v>
      </c>
      <c r="C104" s="69"/>
      <c r="D104" s="74"/>
    </row>
    <row r="105" spans="1:4" x14ac:dyDescent="0.2">
      <c r="A105" s="54" t="s">
        <v>36</v>
      </c>
      <c r="B105" s="55"/>
      <c r="C105" s="77"/>
      <c r="D105" s="78"/>
    </row>
    <row r="106" spans="1:4" x14ac:dyDescent="0.2">
      <c r="A106" s="156"/>
      <c r="B106" s="59">
        <v>1</v>
      </c>
      <c r="C106" s="69" t="s">
        <v>954</v>
      </c>
      <c r="D106" s="61" t="s">
        <v>871</v>
      </c>
    </row>
    <row r="107" spans="1:4" x14ac:dyDescent="0.2">
      <c r="A107" s="158"/>
      <c r="B107" s="59">
        <v>1</v>
      </c>
      <c r="C107" s="61" t="s">
        <v>955</v>
      </c>
      <c r="D107" s="61" t="s">
        <v>896</v>
      </c>
    </row>
    <row r="108" spans="1:4" x14ac:dyDescent="0.2">
      <c r="A108" s="157"/>
      <c r="B108" s="59">
        <f>SUM(B106:B107)</f>
        <v>2</v>
      </c>
      <c r="C108" s="69"/>
      <c r="D108" s="74"/>
    </row>
    <row r="109" spans="1:4" x14ac:dyDescent="0.2">
      <c r="A109" s="54" t="s">
        <v>65</v>
      </c>
      <c r="B109" s="65"/>
      <c r="C109" s="77"/>
      <c r="D109" s="78"/>
    </row>
    <row r="110" spans="1:4" x14ac:dyDescent="0.2">
      <c r="A110" s="156"/>
      <c r="B110" s="59">
        <v>1</v>
      </c>
      <c r="C110" s="75" t="s">
        <v>956</v>
      </c>
      <c r="D110" s="61" t="s">
        <v>871</v>
      </c>
    </row>
    <row r="111" spans="1:4" x14ac:dyDescent="0.2">
      <c r="A111" s="158"/>
      <c r="B111" s="59">
        <v>1</v>
      </c>
      <c r="C111" s="69" t="s">
        <v>957</v>
      </c>
      <c r="D111" s="61" t="s">
        <v>871</v>
      </c>
    </row>
    <row r="112" spans="1:4" x14ac:dyDescent="0.2">
      <c r="A112" s="158"/>
      <c r="B112" s="59">
        <v>1</v>
      </c>
      <c r="C112" s="69" t="s">
        <v>958</v>
      </c>
      <c r="D112" s="61" t="s">
        <v>871</v>
      </c>
    </row>
    <row r="113" spans="1:4" x14ac:dyDescent="0.2">
      <c r="A113" s="157"/>
      <c r="B113" s="59">
        <f>SUM(B110:B112)</f>
        <v>3</v>
      </c>
      <c r="C113" s="69"/>
      <c r="D113" s="74"/>
    </row>
    <row r="114" spans="1:4" x14ac:dyDescent="0.2">
      <c r="A114" s="54" t="s">
        <v>67</v>
      </c>
      <c r="B114" s="55"/>
      <c r="C114" s="77"/>
      <c r="D114" s="78"/>
    </row>
    <row r="115" spans="1:4" x14ac:dyDescent="0.2">
      <c r="A115" s="156"/>
      <c r="B115" s="59">
        <v>1</v>
      </c>
      <c r="C115" s="69" t="s">
        <v>959</v>
      </c>
      <c r="D115" s="61" t="s">
        <v>871</v>
      </c>
    </row>
    <row r="116" spans="1:4" x14ac:dyDescent="0.2">
      <c r="A116" s="158"/>
      <c r="B116" s="59">
        <v>1</v>
      </c>
      <c r="C116" s="57" t="s">
        <v>960</v>
      </c>
      <c r="D116" s="61" t="s">
        <v>939</v>
      </c>
    </row>
    <row r="117" spans="1:4" x14ac:dyDescent="0.2">
      <c r="A117" s="157"/>
      <c r="B117" s="59">
        <f>SUM(B115:B116)</f>
        <v>2</v>
      </c>
      <c r="C117" s="69"/>
      <c r="D117" s="74"/>
    </row>
    <row r="118" spans="1:4" x14ac:dyDescent="0.2">
      <c r="A118" s="54" t="s">
        <v>961</v>
      </c>
      <c r="B118" s="55"/>
      <c r="C118" s="77"/>
      <c r="D118" s="78"/>
    </row>
    <row r="119" spans="1:4" x14ac:dyDescent="0.2">
      <c r="A119" s="169"/>
      <c r="B119" s="59">
        <v>1</v>
      </c>
      <c r="C119" s="75" t="s">
        <v>962</v>
      </c>
      <c r="D119" s="61" t="s">
        <v>871</v>
      </c>
    </row>
    <row r="120" spans="1:4" x14ac:dyDescent="0.2">
      <c r="A120" s="170"/>
      <c r="B120" s="59">
        <v>1</v>
      </c>
      <c r="C120" s="75" t="s">
        <v>963</v>
      </c>
      <c r="D120" s="61" t="s">
        <v>871</v>
      </c>
    </row>
    <row r="121" spans="1:4" x14ac:dyDescent="0.2">
      <c r="A121" s="170"/>
      <c r="B121" s="59">
        <v>1</v>
      </c>
      <c r="C121" s="75" t="s">
        <v>964</v>
      </c>
      <c r="D121" s="61" t="s">
        <v>871</v>
      </c>
    </row>
    <row r="122" spans="1:4" x14ac:dyDescent="0.2">
      <c r="A122" s="170"/>
      <c r="B122" s="59">
        <v>1</v>
      </c>
      <c r="C122" s="62" t="s">
        <v>965</v>
      </c>
      <c r="D122" s="61" t="s">
        <v>871</v>
      </c>
    </row>
    <row r="123" spans="1:4" x14ac:dyDescent="0.2">
      <c r="A123" s="170"/>
      <c r="B123" s="59">
        <v>1</v>
      </c>
      <c r="C123" s="62" t="s">
        <v>966</v>
      </c>
      <c r="D123" s="61" t="s">
        <v>871</v>
      </c>
    </row>
    <row r="124" spans="1:4" x14ac:dyDescent="0.2">
      <c r="A124" s="170"/>
      <c r="B124" s="59">
        <v>1</v>
      </c>
      <c r="C124" s="62" t="s">
        <v>967</v>
      </c>
      <c r="D124" s="61" t="s">
        <v>871</v>
      </c>
    </row>
    <row r="125" spans="1:4" x14ac:dyDescent="0.2">
      <c r="A125" s="170"/>
      <c r="B125" s="59">
        <v>1</v>
      </c>
      <c r="C125" s="62" t="s">
        <v>968</v>
      </c>
      <c r="D125" s="61" t="s">
        <v>871</v>
      </c>
    </row>
    <row r="126" spans="1:4" x14ac:dyDescent="0.2">
      <c r="A126" s="170"/>
      <c r="B126" s="59">
        <v>1</v>
      </c>
      <c r="C126" s="62" t="s">
        <v>969</v>
      </c>
      <c r="D126" s="61" t="s">
        <v>871</v>
      </c>
    </row>
    <row r="127" spans="1:4" x14ac:dyDescent="0.2">
      <c r="A127" s="170"/>
      <c r="B127" s="59">
        <v>1</v>
      </c>
      <c r="C127" s="69" t="s">
        <v>970</v>
      </c>
      <c r="D127" s="61" t="s">
        <v>896</v>
      </c>
    </row>
    <row r="128" spans="1:4" x14ac:dyDescent="0.2">
      <c r="A128" s="170"/>
      <c r="B128" s="59">
        <v>1</v>
      </c>
      <c r="C128" s="75" t="s">
        <v>971</v>
      </c>
      <c r="D128" s="61" t="s">
        <v>896</v>
      </c>
    </row>
    <row r="129" spans="1:4" x14ac:dyDescent="0.2">
      <c r="A129" s="170"/>
      <c r="B129" s="59">
        <v>1</v>
      </c>
      <c r="C129" s="69" t="s">
        <v>972</v>
      </c>
      <c r="D129" s="61" t="s">
        <v>896</v>
      </c>
    </row>
    <row r="130" spans="1:4" x14ac:dyDescent="0.2">
      <c r="A130" s="170"/>
      <c r="B130" s="59">
        <v>1</v>
      </c>
      <c r="C130" s="69" t="s">
        <v>973</v>
      </c>
      <c r="D130" s="61" t="s">
        <v>896</v>
      </c>
    </row>
    <row r="131" spans="1:4" x14ac:dyDescent="0.2">
      <c r="A131" s="170"/>
      <c r="B131" s="59">
        <v>1</v>
      </c>
      <c r="C131" s="62" t="s">
        <v>974</v>
      </c>
      <c r="D131" s="61" t="s">
        <v>896</v>
      </c>
    </row>
    <row r="132" spans="1:4" x14ac:dyDescent="0.2">
      <c r="A132" s="171"/>
      <c r="B132" s="59">
        <f>SUM(B119:B131)</f>
        <v>13</v>
      </c>
      <c r="C132" s="69"/>
      <c r="D132" s="74"/>
    </row>
    <row r="133" spans="1:4" x14ac:dyDescent="0.2">
      <c r="A133" s="54" t="s">
        <v>37</v>
      </c>
      <c r="B133" s="55"/>
      <c r="C133" s="77"/>
      <c r="D133" s="78"/>
    </row>
    <row r="134" spans="1:4" x14ac:dyDescent="0.2">
      <c r="A134" s="156"/>
      <c r="B134" s="59">
        <v>1</v>
      </c>
      <c r="C134" s="62" t="s">
        <v>975</v>
      </c>
      <c r="D134" s="61" t="s">
        <v>871</v>
      </c>
    </row>
    <row r="135" spans="1:4" x14ac:dyDescent="0.2">
      <c r="A135" s="158"/>
      <c r="B135" s="59">
        <v>1</v>
      </c>
      <c r="C135" s="69" t="s">
        <v>976</v>
      </c>
      <c r="D135" s="61" t="s">
        <v>871</v>
      </c>
    </row>
    <row r="136" spans="1:4" x14ac:dyDescent="0.2">
      <c r="A136" s="158"/>
      <c r="B136" s="59">
        <v>1</v>
      </c>
      <c r="C136" s="74" t="s">
        <v>977</v>
      </c>
      <c r="D136" s="61" t="s">
        <v>871</v>
      </c>
    </row>
    <row r="137" spans="1:4" x14ac:dyDescent="0.2">
      <c r="A137" s="157"/>
      <c r="B137" s="59">
        <f>SUM(B134:B136)</f>
        <v>3</v>
      </c>
      <c r="C137" s="69"/>
      <c r="D137" s="74"/>
    </row>
    <row r="138" spans="1:4" x14ac:dyDescent="0.2">
      <c r="A138" s="67" t="s">
        <v>88</v>
      </c>
      <c r="B138" s="79">
        <f>SUM(B137+B132+B117+B113+B104+B93+B108)+B97</f>
        <v>36</v>
      </c>
      <c r="C138" s="69"/>
      <c r="D138" s="74"/>
    </row>
    <row r="139" spans="1:4" x14ac:dyDescent="0.2">
      <c r="A139" s="54" t="s">
        <v>978</v>
      </c>
      <c r="B139" s="55"/>
      <c r="C139" s="77"/>
      <c r="D139" s="78"/>
    </row>
    <row r="140" spans="1:4" x14ac:dyDescent="0.2">
      <c r="A140" s="54" t="s">
        <v>848</v>
      </c>
      <c r="B140" s="55"/>
      <c r="C140" s="77"/>
      <c r="D140" s="78"/>
    </row>
    <row r="141" spans="1:4" x14ac:dyDescent="0.2">
      <c r="A141" s="156"/>
      <c r="B141" s="59">
        <v>1</v>
      </c>
      <c r="C141" s="81" t="s">
        <v>979</v>
      </c>
      <c r="D141" s="61" t="s">
        <v>871</v>
      </c>
    </row>
    <row r="142" spans="1:4" x14ac:dyDescent="0.2">
      <c r="A142" s="157"/>
      <c r="B142" s="59">
        <f>SUM(B141:B141)</f>
        <v>1</v>
      </c>
      <c r="C142" s="69"/>
      <c r="D142" s="74"/>
    </row>
    <row r="143" spans="1:4" x14ac:dyDescent="0.2">
      <c r="A143" s="67" t="s">
        <v>88</v>
      </c>
      <c r="B143" s="68">
        <f>B142</f>
        <v>1</v>
      </c>
      <c r="C143" s="69"/>
      <c r="D143" s="74"/>
    </row>
    <row r="144" spans="1:4" x14ac:dyDescent="0.2">
      <c r="A144" s="54" t="s">
        <v>38</v>
      </c>
      <c r="B144" s="55"/>
      <c r="C144" s="77"/>
      <c r="D144" s="78"/>
    </row>
    <row r="145" spans="1:4" x14ac:dyDescent="0.2">
      <c r="A145" s="54" t="s">
        <v>39</v>
      </c>
      <c r="B145" s="55"/>
      <c r="C145" s="77"/>
      <c r="D145" s="78"/>
    </row>
    <row r="146" spans="1:4" x14ac:dyDescent="0.2">
      <c r="A146" s="156"/>
      <c r="B146" s="59">
        <v>1</v>
      </c>
      <c r="C146" s="62" t="s">
        <v>980</v>
      </c>
      <c r="D146" s="61" t="s">
        <v>871</v>
      </c>
    </row>
    <row r="147" spans="1:4" x14ac:dyDescent="0.2">
      <c r="A147" s="158"/>
      <c r="B147" s="59">
        <v>1</v>
      </c>
      <c r="C147" s="62" t="s">
        <v>981</v>
      </c>
      <c r="D147" s="61" t="s">
        <v>871</v>
      </c>
    </row>
    <row r="148" spans="1:4" x14ac:dyDescent="0.2">
      <c r="A148" s="158"/>
      <c r="B148" s="59">
        <v>1</v>
      </c>
      <c r="C148" s="62" t="s">
        <v>982</v>
      </c>
      <c r="D148" s="61" t="s">
        <v>871</v>
      </c>
    </row>
    <row r="149" spans="1:4" x14ac:dyDescent="0.2">
      <c r="A149" s="158"/>
      <c r="B149" s="59">
        <v>1</v>
      </c>
      <c r="C149" s="69" t="s">
        <v>983</v>
      </c>
      <c r="D149" s="61" t="s">
        <v>871</v>
      </c>
    </row>
    <row r="150" spans="1:4" x14ac:dyDescent="0.2">
      <c r="A150" s="158"/>
      <c r="B150" s="59">
        <v>1</v>
      </c>
      <c r="C150" s="75" t="s">
        <v>984</v>
      </c>
      <c r="D150" s="61" t="s">
        <v>985</v>
      </c>
    </row>
    <row r="151" spans="1:4" x14ac:dyDescent="0.2">
      <c r="A151" s="158"/>
      <c r="B151" s="59">
        <v>1</v>
      </c>
      <c r="C151" s="69" t="s">
        <v>986</v>
      </c>
      <c r="D151" s="61" t="s">
        <v>871</v>
      </c>
    </row>
    <row r="152" spans="1:4" x14ac:dyDescent="0.2">
      <c r="A152" s="158"/>
      <c r="B152" s="59">
        <v>1</v>
      </c>
      <c r="C152" s="81" t="s">
        <v>987</v>
      </c>
      <c r="D152" s="61" t="s">
        <v>871</v>
      </c>
    </row>
    <row r="153" spans="1:4" x14ac:dyDescent="0.2">
      <c r="A153" s="157"/>
      <c r="B153" s="59">
        <f>SUM(B146:B152)</f>
        <v>7</v>
      </c>
      <c r="C153" s="69"/>
      <c r="D153" s="74"/>
    </row>
    <row r="154" spans="1:4" x14ac:dyDescent="0.2">
      <c r="A154" s="67" t="s">
        <v>88</v>
      </c>
      <c r="B154" s="68">
        <f>B153</f>
        <v>7</v>
      </c>
      <c r="C154" s="69"/>
      <c r="D154" s="74"/>
    </row>
    <row r="155" spans="1:4" x14ac:dyDescent="0.2">
      <c r="A155" s="54" t="s">
        <v>40</v>
      </c>
      <c r="B155" s="55"/>
      <c r="C155" s="77"/>
      <c r="D155" s="78"/>
    </row>
    <row r="156" spans="1:4" x14ac:dyDescent="0.2">
      <c r="A156" s="54" t="s">
        <v>41</v>
      </c>
      <c r="B156" s="55"/>
      <c r="C156" s="82"/>
      <c r="D156" s="78"/>
    </row>
    <row r="157" spans="1:4" x14ac:dyDescent="0.2">
      <c r="A157" s="156"/>
      <c r="B157" s="59">
        <v>1</v>
      </c>
      <c r="C157" s="69" t="s">
        <v>988</v>
      </c>
      <c r="D157" s="74" t="s">
        <v>989</v>
      </c>
    </row>
    <row r="158" spans="1:4" x14ac:dyDescent="0.2">
      <c r="A158" s="158"/>
      <c r="B158" s="59">
        <v>1</v>
      </c>
      <c r="C158" s="56" t="s">
        <v>990</v>
      </c>
      <c r="D158" s="74" t="s">
        <v>989</v>
      </c>
    </row>
    <row r="159" spans="1:4" x14ac:dyDescent="0.2">
      <c r="A159" s="158"/>
      <c r="B159" s="59">
        <v>1</v>
      </c>
      <c r="C159" s="62" t="s">
        <v>765</v>
      </c>
      <c r="D159" s="74" t="s">
        <v>989</v>
      </c>
    </row>
    <row r="160" spans="1:4" x14ac:dyDescent="0.2">
      <c r="A160" s="158"/>
      <c r="B160" s="59">
        <v>1</v>
      </c>
      <c r="C160" s="69" t="s">
        <v>991</v>
      </c>
      <c r="D160" s="74" t="s">
        <v>989</v>
      </c>
    </row>
    <row r="161" spans="1:4" x14ac:dyDescent="0.2">
      <c r="A161" s="158"/>
      <c r="B161" s="59">
        <v>1</v>
      </c>
      <c r="C161" s="69" t="s">
        <v>992</v>
      </c>
      <c r="D161" s="74" t="s">
        <v>989</v>
      </c>
    </row>
    <row r="162" spans="1:4" x14ac:dyDescent="0.2">
      <c r="A162" s="158"/>
      <c r="B162" s="59">
        <v>1</v>
      </c>
      <c r="C162" s="71" t="s">
        <v>993</v>
      </c>
      <c r="D162" s="66"/>
    </row>
    <row r="163" spans="1:4" x14ac:dyDescent="0.2">
      <c r="A163" s="158"/>
      <c r="B163" s="59">
        <v>1</v>
      </c>
      <c r="C163" s="74" t="s">
        <v>994</v>
      </c>
      <c r="D163" s="66" t="s">
        <v>924</v>
      </c>
    </row>
    <row r="164" spans="1:4" x14ac:dyDescent="0.2">
      <c r="A164" s="158"/>
      <c r="B164" s="59">
        <v>1</v>
      </c>
      <c r="C164" s="69" t="s">
        <v>995</v>
      </c>
      <c r="D164" s="74" t="s">
        <v>989</v>
      </c>
    </row>
    <row r="165" spans="1:4" x14ac:dyDescent="0.2">
      <c r="A165" s="158"/>
      <c r="B165" s="59">
        <v>1</v>
      </c>
      <c r="C165" s="57" t="s">
        <v>996</v>
      </c>
      <c r="D165" s="61" t="s">
        <v>908</v>
      </c>
    </row>
    <row r="166" spans="1:4" x14ac:dyDescent="0.2">
      <c r="A166" s="158"/>
      <c r="B166" s="59">
        <v>1</v>
      </c>
      <c r="C166" s="69" t="s">
        <v>997</v>
      </c>
      <c r="D166" s="66" t="s">
        <v>998</v>
      </c>
    </row>
    <row r="167" spans="1:4" x14ac:dyDescent="0.2">
      <c r="A167" s="158"/>
      <c r="B167" s="59">
        <v>1</v>
      </c>
      <c r="C167" s="69" t="s">
        <v>999</v>
      </c>
      <c r="D167" s="66" t="s">
        <v>998</v>
      </c>
    </row>
    <row r="168" spans="1:4" x14ac:dyDescent="0.2">
      <c r="A168" s="157"/>
      <c r="B168" s="59">
        <f>SUM(B157:B167)</f>
        <v>11</v>
      </c>
      <c r="C168" s="69"/>
      <c r="D168" s="74"/>
    </row>
    <row r="169" spans="1:4" x14ac:dyDescent="0.2">
      <c r="A169" s="54" t="s">
        <v>42</v>
      </c>
      <c r="B169" s="55"/>
      <c r="C169" s="77"/>
      <c r="D169" s="78"/>
    </row>
    <row r="170" spans="1:4" x14ac:dyDescent="0.2">
      <c r="A170" s="156"/>
      <c r="B170" s="59">
        <v>1</v>
      </c>
      <c r="C170" s="62" t="s">
        <v>1000</v>
      </c>
      <c r="D170" s="74" t="s">
        <v>989</v>
      </c>
    </row>
    <row r="171" spans="1:4" x14ac:dyDescent="0.2">
      <c r="A171" s="158"/>
      <c r="B171" s="59">
        <v>1</v>
      </c>
      <c r="C171" s="62" t="s">
        <v>1001</v>
      </c>
      <c r="D171" s="74" t="s">
        <v>989</v>
      </c>
    </row>
    <row r="172" spans="1:4" x14ac:dyDescent="0.2">
      <c r="A172" s="158"/>
      <c r="B172" s="59">
        <v>1</v>
      </c>
      <c r="C172" s="69" t="s">
        <v>1002</v>
      </c>
      <c r="D172" s="74" t="s">
        <v>989</v>
      </c>
    </row>
    <row r="173" spans="1:4" x14ac:dyDescent="0.2">
      <c r="A173" s="158"/>
      <c r="B173" s="59">
        <v>1</v>
      </c>
      <c r="C173" s="69" t="s">
        <v>1003</v>
      </c>
      <c r="D173" s="74" t="s">
        <v>989</v>
      </c>
    </row>
    <row r="174" spans="1:4" x14ac:dyDescent="0.2">
      <c r="A174" s="158"/>
      <c r="B174" s="59">
        <v>1</v>
      </c>
      <c r="C174" s="69" t="s">
        <v>1004</v>
      </c>
      <c r="D174" s="66" t="s">
        <v>998</v>
      </c>
    </row>
    <row r="175" spans="1:4" x14ac:dyDescent="0.2">
      <c r="A175" s="157"/>
      <c r="B175" s="59">
        <f>SUM(B170:B174)</f>
        <v>5</v>
      </c>
      <c r="C175" s="69"/>
      <c r="D175" s="74"/>
    </row>
    <row r="176" spans="1:4" x14ac:dyDescent="0.2">
      <c r="A176" s="67" t="s">
        <v>88</v>
      </c>
      <c r="B176" s="68">
        <f>+B175+B168</f>
        <v>16</v>
      </c>
      <c r="C176" s="69"/>
      <c r="D176" s="74"/>
    </row>
    <row r="177" spans="1:4" x14ac:dyDescent="0.2">
      <c r="A177" s="54" t="s">
        <v>43</v>
      </c>
      <c r="B177" s="55"/>
      <c r="C177" s="77"/>
      <c r="D177" s="78"/>
    </row>
    <row r="178" spans="1:4" x14ac:dyDescent="0.2">
      <c r="A178" s="54" t="s">
        <v>44</v>
      </c>
      <c r="B178" s="55"/>
      <c r="C178" s="77"/>
      <c r="D178" s="78"/>
    </row>
    <row r="179" spans="1:4" x14ac:dyDescent="0.2">
      <c r="A179" s="156"/>
      <c r="B179" s="59">
        <v>1</v>
      </c>
      <c r="C179" s="62" t="s">
        <v>1005</v>
      </c>
      <c r="D179" s="61" t="s">
        <v>871</v>
      </c>
    </row>
    <row r="180" spans="1:4" x14ac:dyDescent="0.2">
      <c r="A180" s="158"/>
      <c r="B180" s="59">
        <v>1</v>
      </c>
      <c r="C180" s="62" t="s">
        <v>1006</v>
      </c>
      <c r="D180" s="61" t="s">
        <v>871</v>
      </c>
    </row>
    <row r="181" spans="1:4" x14ac:dyDescent="0.2">
      <c r="A181" s="158"/>
      <c r="B181" s="59">
        <v>1</v>
      </c>
      <c r="C181" s="62" t="s">
        <v>1007</v>
      </c>
      <c r="D181" s="61" t="s">
        <v>871</v>
      </c>
    </row>
    <row r="182" spans="1:4" x14ac:dyDescent="0.2">
      <c r="A182" s="158"/>
      <c r="B182" s="59">
        <v>1</v>
      </c>
      <c r="C182" s="62" t="s">
        <v>1008</v>
      </c>
      <c r="D182" s="61" t="s">
        <v>871</v>
      </c>
    </row>
    <row r="183" spans="1:4" x14ac:dyDescent="0.2">
      <c r="A183" s="158"/>
      <c r="B183" s="59">
        <v>1</v>
      </c>
      <c r="C183" s="62" t="s">
        <v>1009</v>
      </c>
      <c r="D183" s="61" t="s">
        <v>871</v>
      </c>
    </row>
    <row r="184" spans="1:4" x14ac:dyDescent="0.2">
      <c r="A184" s="158"/>
      <c r="B184" s="59">
        <v>1</v>
      </c>
      <c r="C184" s="62" t="s">
        <v>1010</v>
      </c>
      <c r="D184" s="61" t="s">
        <v>871</v>
      </c>
    </row>
    <row r="185" spans="1:4" x14ac:dyDescent="0.2">
      <c r="A185" s="158"/>
      <c r="B185" s="59">
        <v>1</v>
      </c>
      <c r="C185" s="63" t="s">
        <v>1011</v>
      </c>
      <c r="D185" s="61" t="s">
        <v>896</v>
      </c>
    </row>
    <row r="186" spans="1:4" x14ac:dyDescent="0.2">
      <c r="A186" s="158"/>
      <c r="B186" s="59">
        <v>1</v>
      </c>
      <c r="C186" s="69" t="s">
        <v>1012</v>
      </c>
      <c r="D186" s="61" t="s">
        <v>871</v>
      </c>
    </row>
    <row r="187" spans="1:4" x14ac:dyDescent="0.2">
      <c r="A187" s="157"/>
      <c r="B187" s="59">
        <f>SUM(B179:B186)</f>
        <v>8</v>
      </c>
      <c r="C187" s="62"/>
      <c r="D187" s="74"/>
    </row>
    <row r="188" spans="1:4" x14ac:dyDescent="0.2">
      <c r="A188" s="54" t="s">
        <v>185</v>
      </c>
      <c r="B188" s="65"/>
      <c r="C188" s="77"/>
      <c r="D188" s="78"/>
    </row>
    <row r="189" spans="1:4" x14ac:dyDescent="0.2">
      <c r="A189" s="156"/>
      <c r="B189" s="59">
        <v>1</v>
      </c>
      <c r="C189" s="64" t="s">
        <v>1013</v>
      </c>
      <c r="D189" s="61" t="s">
        <v>871</v>
      </c>
    </row>
    <row r="190" spans="1:4" x14ac:dyDescent="0.2">
      <c r="A190" s="158"/>
      <c r="B190" s="59">
        <v>1</v>
      </c>
      <c r="C190" s="64" t="s">
        <v>1014</v>
      </c>
      <c r="D190" s="61" t="s">
        <v>871</v>
      </c>
    </row>
    <row r="191" spans="1:4" x14ac:dyDescent="0.2">
      <c r="A191" s="158"/>
      <c r="B191" s="59">
        <v>1</v>
      </c>
      <c r="C191" s="62" t="s">
        <v>1015</v>
      </c>
      <c r="D191" s="61" t="s">
        <v>871</v>
      </c>
    </row>
    <row r="192" spans="1:4" x14ac:dyDescent="0.2">
      <c r="A192" s="158"/>
      <c r="B192" s="59">
        <v>1</v>
      </c>
      <c r="C192" s="64" t="s">
        <v>1016</v>
      </c>
      <c r="D192" s="61" t="s">
        <v>871</v>
      </c>
    </row>
    <row r="193" spans="1:4" x14ac:dyDescent="0.2">
      <c r="A193" s="158"/>
      <c r="B193" s="59">
        <v>1</v>
      </c>
      <c r="C193" s="56" t="s">
        <v>1017</v>
      </c>
      <c r="D193" s="61" t="s">
        <v>896</v>
      </c>
    </row>
    <row r="194" spans="1:4" x14ac:dyDescent="0.2">
      <c r="A194" s="157"/>
      <c r="B194" s="59">
        <f>SUM(B189:B193)</f>
        <v>5</v>
      </c>
      <c r="C194" s="69"/>
      <c r="D194" s="74"/>
    </row>
    <row r="195" spans="1:4" x14ac:dyDescent="0.2">
      <c r="A195" s="165" t="s">
        <v>1018</v>
      </c>
      <c r="B195" s="165"/>
      <c r="C195" s="165"/>
      <c r="D195" s="165"/>
    </row>
    <row r="196" spans="1:4" ht="12.75" x14ac:dyDescent="0.2">
      <c r="A196" s="166"/>
      <c r="B196" s="83">
        <v>1</v>
      </c>
      <c r="C196" s="84" t="s">
        <v>1019</v>
      </c>
      <c r="D196" s="84" t="s">
        <v>1020</v>
      </c>
    </row>
    <row r="197" spans="1:4" ht="12.75" x14ac:dyDescent="0.2">
      <c r="A197" s="167"/>
      <c r="B197" s="85">
        <v>1</v>
      </c>
      <c r="C197" s="86" t="s">
        <v>1021</v>
      </c>
      <c r="D197" s="84" t="s">
        <v>1020</v>
      </c>
    </row>
    <row r="198" spans="1:4" ht="12.75" x14ac:dyDescent="0.2">
      <c r="A198" s="167"/>
      <c r="B198" s="85">
        <v>1</v>
      </c>
      <c r="C198" s="84" t="s">
        <v>1022</v>
      </c>
      <c r="D198" s="84" t="s">
        <v>1023</v>
      </c>
    </row>
    <row r="199" spans="1:4" ht="12.75" x14ac:dyDescent="0.2">
      <c r="A199" s="167"/>
      <c r="B199" s="85">
        <v>1</v>
      </c>
      <c r="C199" s="84" t="s">
        <v>1024</v>
      </c>
      <c r="D199" s="84" t="s">
        <v>1020</v>
      </c>
    </row>
    <row r="200" spans="1:4" ht="12.75" x14ac:dyDescent="0.2">
      <c r="A200" s="168"/>
      <c r="B200" s="87">
        <f>SUM(B196:B199)</f>
        <v>4</v>
      </c>
      <c r="C200" s="88"/>
      <c r="D200" s="89"/>
    </row>
    <row r="201" spans="1:4" x14ac:dyDescent="0.2">
      <c r="A201" s="54" t="s">
        <v>206</v>
      </c>
      <c r="B201" s="55"/>
      <c r="C201" s="77"/>
      <c r="D201" s="78"/>
    </row>
    <row r="202" spans="1:4" x14ac:dyDescent="0.2">
      <c r="A202" s="156"/>
      <c r="B202" s="59">
        <v>1</v>
      </c>
      <c r="C202" s="69" t="s">
        <v>1025</v>
      </c>
      <c r="D202" s="61" t="s">
        <v>871</v>
      </c>
    </row>
    <row r="203" spans="1:4" x14ac:dyDescent="0.2">
      <c r="A203" s="158"/>
      <c r="B203" s="59">
        <v>1</v>
      </c>
      <c r="C203" s="69" t="s">
        <v>1026</v>
      </c>
      <c r="D203" s="61" t="s">
        <v>871</v>
      </c>
    </row>
    <row r="204" spans="1:4" x14ac:dyDescent="0.2">
      <c r="A204" s="158"/>
      <c r="B204" s="59">
        <v>1</v>
      </c>
      <c r="C204" s="62" t="s">
        <v>1027</v>
      </c>
      <c r="D204" s="61" t="s">
        <v>871</v>
      </c>
    </row>
    <row r="205" spans="1:4" x14ac:dyDescent="0.2">
      <c r="A205" s="158"/>
      <c r="B205" s="59">
        <v>1</v>
      </c>
      <c r="C205" s="62" t="s">
        <v>234</v>
      </c>
      <c r="D205" s="61"/>
    </row>
    <row r="206" spans="1:4" x14ac:dyDescent="0.2">
      <c r="A206" s="158"/>
      <c r="B206" s="59">
        <v>1</v>
      </c>
      <c r="C206" s="69" t="s">
        <v>1028</v>
      </c>
      <c r="D206" s="61" t="s">
        <v>871</v>
      </c>
    </row>
    <row r="207" spans="1:4" x14ac:dyDescent="0.2">
      <c r="A207" s="157"/>
      <c r="B207" s="59">
        <f>SUM(B202:B206)</f>
        <v>5</v>
      </c>
      <c r="C207" s="69"/>
      <c r="D207" s="74"/>
    </row>
    <row r="208" spans="1:4" x14ac:dyDescent="0.2">
      <c r="A208" s="54" t="s">
        <v>48</v>
      </c>
      <c r="B208" s="55"/>
      <c r="D208" s="78"/>
    </row>
    <row r="209" spans="1:4" x14ac:dyDescent="0.2">
      <c r="A209" s="156"/>
      <c r="B209" s="59">
        <v>1</v>
      </c>
      <c r="C209" s="62" t="s">
        <v>1029</v>
      </c>
      <c r="D209" s="61" t="s">
        <v>871</v>
      </c>
    </row>
    <row r="210" spans="1:4" x14ac:dyDescent="0.2">
      <c r="A210" s="158"/>
      <c r="B210" s="59">
        <v>1</v>
      </c>
      <c r="C210" s="57" t="s">
        <v>1030</v>
      </c>
      <c r="D210" s="61" t="s">
        <v>871</v>
      </c>
    </row>
    <row r="211" spans="1:4" x14ac:dyDescent="0.2">
      <c r="A211" s="158"/>
      <c r="B211" s="59">
        <v>1</v>
      </c>
      <c r="C211" s="69" t="s">
        <v>1031</v>
      </c>
      <c r="D211" s="61" t="s">
        <v>871</v>
      </c>
    </row>
    <row r="212" spans="1:4" x14ac:dyDescent="0.2">
      <c r="A212" s="158"/>
      <c r="B212" s="59">
        <v>1</v>
      </c>
      <c r="C212" s="69" t="s">
        <v>1032</v>
      </c>
      <c r="D212" s="61" t="s">
        <v>871</v>
      </c>
    </row>
    <row r="213" spans="1:4" x14ac:dyDescent="0.2">
      <c r="A213" s="158"/>
      <c r="B213" s="59">
        <v>1</v>
      </c>
      <c r="C213" s="69" t="s">
        <v>1033</v>
      </c>
      <c r="D213" s="61" t="s">
        <v>871</v>
      </c>
    </row>
    <row r="214" spans="1:4" x14ac:dyDescent="0.2">
      <c r="A214" s="157"/>
      <c r="B214" s="59">
        <f>SUM(B209:B213)</f>
        <v>5</v>
      </c>
      <c r="C214" s="69"/>
      <c r="D214" s="74"/>
    </row>
    <row r="215" spans="1:4" x14ac:dyDescent="0.2">
      <c r="A215" s="54" t="s">
        <v>110</v>
      </c>
      <c r="B215" s="65"/>
      <c r="C215" s="77"/>
      <c r="D215" s="78"/>
    </row>
    <row r="216" spans="1:4" x14ac:dyDescent="0.2">
      <c r="A216" s="156"/>
      <c r="B216" s="59">
        <v>1</v>
      </c>
      <c r="C216" s="69" t="s">
        <v>1034</v>
      </c>
      <c r="D216" s="61" t="s">
        <v>871</v>
      </c>
    </row>
    <row r="217" spans="1:4" x14ac:dyDescent="0.2">
      <c r="A217" s="158"/>
      <c r="B217" s="59">
        <v>1</v>
      </c>
      <c r="C217" s="62" t="s">
        <v>1035</v>
      </c>
      <c r="D217" s="61" t="s">
        <v>871</v>
      </c>
    </row>
    <row r="218" spans="1:4" x14ac:dyDescent="0.2">
      <c r="A218" s="158"/>
      <c r="B218" s="59">
        <v>1</v>
      </c>
      <c r="C218" s="62" t="s">
        <v>1036</v>
      </c>
      <c r="D218" s="61" t="s">
        <v>871</v>
      </c>
    </row>
    <row r="219" spans="1:4" x14ac:dyDescent="0.2">
      <c r="A219" s="158"/>
      <c r="B219" s="59">
        <v>1</v>
      </c>
      <c r="C219" s="69" t="s">
        <v>1037</v>
      </c>
      <c r="D219" s="61" t="s">
        <v>871</v>
      </c>
    </row>
    <row r="220" spans="1:4" x14ac:dyDescent="0.2">
      <c r="A220" s="158"/>
      <c r="B220" s="59">
        <v>1</v>
      </c>
      <c r="C220" s="62" t="s">
        <v>1038</v>
      </c>
      <c r="D220" s="61" t="s">
        <v>871</v>
      </c>
    </row>
    <row r="221" spans="1:4" x14ac:dyDescent="0.2">
      <c r="A221" s="158"/>
      <c r="B221" s="59">
        <v>1</v>
      </c>
      <c r="C221" s="69" t="s">
        <v>1039</v>
      </c>
      <c r="D221" s="61" t="s">
        <v>871</v>
      </c>
    </row>
    <row r="222" spans="1:4" x14ac:dyDescent="0.2">
      <c r="A222" s="157"/>
      <c r="B222" s="59">
        <f>SUM(B216:B221)</f>
        <v>6</v>
      </c>
      <c r="C222" s="69"/>
      <c r="D222" s="74"/>
    </row>
    <row r="223" spans="1:4" x14ac:dyDescent="0.2">
      <c r="A223" s="90" t="s">
        <v>1040</v>
      </c>
      <c r="B223" s="90"/>
      <c r="D223" s="78"/>
    </row>
    <row r="224" spans="1:4" x14ac:dyDescent="0.2">
      <c r="A224" s="156"/>
      <c r="B224" s="59">
        <v>1</v>
      </c>
      <c r="C224" s="69" t="s">
        <v>1041</v>
      </c>
      <c r="D224" s="61" t="s">
        <v>871</v>
      </c>
    </row>
    <row r="225" spans="1:4" x14ac:dyDescent="0.2">
      <c r="A225" s="158"/>
      <c r="B225" s="59">
        <v>1</v>
      </c>
      <c r="C225" s="69" t="s">
        <v>1042</v>
      </c>
      <c r="D225" s="61" t="s">
        <v>871</v>
      </c>
    </row>
    <row r="226" spans="1:4" x14ac:dyDescent="0.2">
      <c r="A226" s="158"/>
      <c r="B226" s="59">
        <v>1</v>
      </c>
      <c r="C226" s="69" t="s">
        <v>1043</v>
      </c>
      <c r="D226" s="61" t="s">
        <v>871</v>
      </c>
    </row>
    <row r="227" spans="1:4" x14ac:dyDescent="0.2">
      <c r="A227" s="158"/>
      <c r="B227" s="59">
        <v>1</v>
      </c>
      <c r="C227" s="56" t="s">
        <v>1044</v>
      </c>
      <c r="D227" s="61" t="s">
        <v>871</v>
      </c>
    </row>
    <row r="228" spans="1:4" x14ac:dyDescent="0.2">
      <c r="A228" s="158"/>
      <c r="B228" s="59">
        <v>1</v>
      </c>
      <c r="C228" s="69" t="s">
        <v>1045</v>
      </c>
      <c r="D228" s="61" t="s">
        <v>871</v>
      </c>
    </row>
    <row r="229" spans="1:4" x14ac:dyDescent="0.2">
      <c r="A229" s="158"/>
      <c r="B229" s="59">
        <v>1</v>
      </c>
      <c r="C229" s="56" t="s">
        <v>1046</v>
      </c>
      <c r="D229" s="61" t="s">
        <v>871</v>
      </c>
    </row>
    <row r="230" spans="1:4" x14ac:dyDescent="0.2">
      <c r="A230" s="157"/>
      <c r="B230" s="59">
        <f>SUM(B224:B229)</f>
        <v>6</v>
      </c>
      <c r="C230" s="69"/>
      <c r="D230" s="74"/>
    </row>
    <row r="231" spans="1:4" x14ac:dyDescent="0.2">
      <c r="A231" s="90" t="s">
        <v>1047</v>
      </c>
      <c r="B231" s="90"/>
      <c r="C231" s="77"/>
      <c r="D231" s="78"/>
    </row>
    <row r="232" spans="1:4" x14ac:dyDescent="0.2">
      <c r="A232" s="156"/>
      <c r="B232" s="59">
        <v>1</v>
      </c>
      <c r="C232" s="69" t="s">
        <v>1048</v>
      </c>
      <c r="D232" s="61" t="s">
        <v>871</v>
      </c>
    </row>
    <row r="233" spans="1:4" x14ac:dyDescent="0.2">
      <c r="A233" s="158"/>
      <c r="B233" s="59">
        <v>1</v>
      </c>
      <c r="C233" s="69" t="s">
        <v>1049</v>
      </c>
      <c r="D233" s="61" t="s">
        <v>871</v>
      </c>
    </row>
    <row r="234" spans="1:4" x14ac:dyDescent="0.2">
      <c r="A234" s="158"/>
      <c r="B234" s="59">
        <v>1</v>
      </c>
      <c r="C234" s="57" t="s">
        <v>1050</v>
      </c>
      <c r="D234" s="61" t="s">
        <v>939</v>
      </c>
    </row>
    <row r="235" spans="1:4" x14ac:dyDescent="0.2">
      <c r="A235" s="157"/>
      <c r="B235" s="59">
        <f>SUM(B232:B234)</f>
        <v>3</v>
      </c>
      <c r="C235" s="69"/>
      <c r="D235" s="74"/>
    </row>
    <row r="236" spans="1:4" x14ac:dyDescent="0.2">
      <c r="A236" s="67" t="s">
        <v>88</v>
      </c>
      <c r="B236" s="68">
        <f>+B235+B222+B214+B207+B194+B187+B230</f>
        <v>38</v>
      </c>
      <c r="C236" s="69"/>
      <c r="D236" s="74"/>
    </row>
    <row r="237" spans="1:4" x14ac:dyDescent="0.2">
      <c r="A237" s="54" t="s">
        <v>50</v>
      </c>
      <c r="B237" s="55"/>
      <c r="C237" s="77"/>
      <c r="D237" s="91"/>
    </row>
    <row r="238" spans="1:4" x14ac:dyDescent="0.2">
      <c r="A238" s="54" t="s">
        <v>51</v>
      </c>
      <c r="B238" s="65"/>
      <c r="C238" s="77"/>
      <c r="D238" s="91"/>
    </row>
    <row r="239" spans="1:4" x14ac:dyDescent="0.2">
      <c r="A239" s="159"/>
      <c r="B239" s="59">
        <v>1</v>
      </c>
      <c r="C239" s="69" t="s">
        <v>1051</v>
      </c>
      <c r="D239" s="61" t="s">
        <v>896</v>
      </c>
    </row>
    <row r="240" spans="1:4" x14ac:dyDescent="0.2">
      <c r="A240" s="160"/>
      <c r="B240" s="59">
        <v>1</v>
      </c>
      <c r="C240" s="63" t="s">
        <v>1052</v>
      </c>
      <c r="D240" s="61" t="s">
        <v>896</v>
      </c>
    </row>
    <row r="241" spans="1:4" x14ac:dyDescent="0.2">
      <c r="A241" s="160"/>
      <c r="B241" s="59">
        <v>1</v>
      </c>
      <c r="C241" s="61" t="s">
        <v>1053</v>
      </c>
      <c r="D241" s="61" t="s">
        <v>896</v>
      </c>
    </row>
    <row r="242" spans="1:4" x14ac:dyDescent="0.2">
      <c r="A242" s="160"/>
      <c r="B242" s="59">
        <v>1</v>
      </c>
      <c r="C242" s="69" t="s">
        <v>1054</v>
      </c>
      <c r="D242" s="61" t="s">
        <v>896</v>
      </c>
    </row>
    <row r="243" spans="1:4" x14ac:dyDescent="0.2">
      <c r="A243" s="160"/>
      <c r="B243" s="59">
        <v>1</v>
      </c>
      <c r="C243" s="75" t="s">
        <v>1055</v>
      </c>
      <c r="D243" s="61" t="s">
        <v>896</v>
      </c>
    </row>
    <row r="244" spans="1:4" x14ac:dyDescent="0.2">
      <c r="A244" s="160"/>
      <c r="B244" s="59">
        <v>1</v>
      </c>
      <c r="C244" s="69" t="s">
        <v>1056</v>
      </c>
      <c r="D244" s="61" t="s">
        <v>896</v>
      </c>
    </row>
    <row r="245" spans="1:4" x14ac:dyDescent="0.2">
      <c r="A245" s="160"/>
      <c r="B245" s="59">
        <v>1</v>
      </c>
      <c r="C245" s="69" t="s">
        <v>1057</v>
      </c>
      <c r="D245" s="61" t="s">
        <v>871</v>
      </c>
    </row>
    <row r="246" spans="1:4" x14ac:dyDescent="0.2">
      <c r="A246" s="160"/>
      <c r="B246" s="59">
        <v>1</v>
      </c>
      <c r="C246" s="60" t="s">
        <v>1058</v>
      </c>
      <c r="D246" s="61" t="s">
        <v>896</v>
      </c>
    </row>
    <row r="247" spans="1:4" x14ac:dyDescent="0.2">
      <c r="A247" s="161"/>
      <c r="B247" s="59">
        <f>SUM(B239:B246)</f>
        <v>8</v>
      </c>
      <c r="C247" s="69"/>
      <c r="D247" s="74"/>
    </row>
    <row r="248" spans="1:4" x14ac:dyDescent="0.2">
      <c r="A248" s="54" t="s">
        <v>1059</v>
      </c>
      <c r="B248" s="65"/>
      <c r="D248" s="78"/>
    </row>
    <row r="249" spans="1:4" x14ac:dyDescent="0.2">
      <c r="A249" s="162"/>
      <c r="B249" s="59">
        <v>1</v>
      </c>
      <c r="C249" s="63" t="s">
        <v>1060</v>
      </c>
      <c r="D249" s="61" t="s">
        <v>896</v>
      </c>
    </row>
    <row r="250" spans="1:4" x14ac:dyDescent="0.2">
      <c r="A250" s="163"/>
      <c r="B250" s="59">
        <v>1</v>
      </c>
      <c r="C250" s="61" t="s">
        <v>1061</v>
      </c>
      <c r="D250" s="61" t="s">
        <v>896</v>
      </c>
    </row>
    <row r="251" spans="1:4" x14ac:dyDescent="0.2">
      <c r="A251" s="163"/>
      <c r="B251" s="59">
        <v>1</v>
      </c>
      <c r="C251" s="61" t="s">
        <v>1062</v>
      </c>
      <c r="D251" s="61" t="s">
        <v>871</v>
      </c>
    </row>
    <row r="252" spans="1:4" ht="15" x14ac:dyDescent="0.25">
      <c r="A252" s="164"/>
      <c r="B252" s="59">
        <f>SUM(B251)</f>
        <v>1</v>
      </c>
      <c r="C252" s="92"/>
      <c r="D252" s="93"/>
    </row>
    <row r="253" spans="1:4" x14ac:dyDescent="0.2">
      <c r="A253" s="54" t="s">
        <v>1063</v>
      </c>
      <c r="B253" s="65"/>
      <c r="C253" s="77"/>
      <c r="D253" s="78"/>
    </row>
    <row r="254" spans="1:4" x14ac:dyDescent="0.2">
      <c r="A254" s="156"/>
      <c r="B254" s="59">
        <v>1</v>
      </c>
      <c r="C254" s="62" t="s">
        <v>1064</v>
      </c>
      <c r="D254" s="61" t="s">
        <v>871</v>
      </c>
    </row>
    <row r="255" spans="1:4" x14ac:dyDescent="0.2">
      <c r="A255" s="158"/>
      <c r="B255" s="59">
        <v>1</v>
      </c>
      <c r="C255" s="62" t="s">
        <v>1065</v>
      </c>
      <c r="D255" s="61" t="s">
        <v>896</v>
      </c>
    </row>
    <row r="256" spans="1:4" x14ac:dyDescent="0.2">
      <c r="A256" s="158"/>
      <c r="B256" s="59">
        <v>1</v>
      </c>
      <c r="C256" s="69" t="s">
        <v>1066</v>
      </c>
      <c r="D256" s="61" t="s">
        <v>871</v>
      </c>
    </row>
    <row r="257" spans="1:4" x14ac:dyDescent="0.2">
      <c r="A257" s="158"/>
      <c r="B257" s="59">
        <v>1</v>
      </c>
      <c r="C257" s="75" t="s">
        <v>1067</v>
      </c>
      <c r="D257" s="61" t="s">
        <v>896</v>
      </c>
    </row>
    <row r="258" spans="1:4" x14ac:dyDescent="0.2">
      <c r="A258" s="158"/>
      <c r="B258" s="59">
        <v>1</v>
      </c>
      <c r="C258" s="62" t="s">
        <v>1068</v>
      </c>
      <c r="D258" s="61" t="s">
        <v>896</v>
      </c>
    </row>
    <row r="259" spans="1:4" x14ac:dyDescent="0.2">
      <c r="A259" s="157"/>
      <c r="B259" s="59">
        <f>SUM(B254:B258)</f>
        <v>5</v>
      </c>
      <c r="C259" s="69"/>
      <c r="D259" s="74"/>
    </row>
    <row r="260" spans="1:4" x14ac:dyDescent="0.2">
      <c r="A260" s="67" t="s">
        <v>347</v>
      </c>
      <c r="B260" s="68">
        <f>B247+B259+B252</f>
        <v>14</v>
      </c>
      <c r="C260" s="69"/>
      <c r="D260" s="74"/>
    </row>
    <row r="261" spans="1:4" x14ac:dyDescent="0.2">
      <c r="A261" s="54" t="s">
        <v>53</v>
      </c>
      <c r="B261" s="55"/>
      <c r="C261" s="77"/>
      <c r="D261" s="78"/>
    </row>
    <row r="262" spans="1:4" x14ac:dyDescent="0.2">
      <c r="A262" s="54" t="s">
        <v>262</v>
      </c>
      <c r="B262" s="55"/>
      <c r="C262" s="77"/>
      <c r="D262" s="78"/>
    </row>
    <row r="263" spans="1:4" x14ac:dyDescent="0.2">
      <c r="A263" s="156"/>
      <c r="B263" s="59">
        <v>1</v>
      </c>
      <c r="C263" s="69" t="s">
        <v>1069</v>
      </c>
      <c r="D263" s="61" t="s">
        <v>871</v>
      </c>
    </row>
    <row r="264" spans="1:4" x14ac:dyDescent="0.2">
      <c r="A264" s="157"/>
      <c r="B264" s="59">
        <f>SUM(B263:B263)</f>
        <v>1</v>
      </c>
      <c r="C264" s="69"/>
      <c r="D264" s="74"/>
    </row>
    <row r="265" spans="1:4" x14ac:dyDescent="0.2">
      <c r="A265" s="54" t="s">
        <v>272</v>
      </c>
      <c r="B265" s="65"/>
      <c r="C265" s="77"/>
      <c r="D265" s="78"/>
    </row>
    <row r="266" spans="1:4" x14ac:dyDescent="0.2">
      <c r="A266" s="156"/>
      <c r="B266" s="59">
        <v>1</v>
      </c>
      <c r="C266" s="75" t="s">
        <v>1070</v>
      </c>
      <c r="D266" s="64" t="s">
        <v>873</v>
      </c>
    </row>
    <row r="267" spans="1:4" x14ac:dyDescent="0.2">
      <c r="A267" s="158"/>
      <c r="B267" s="59">
        <v>1</v>
      </c>
      <c r="C267" s="62" t="s">
        <v>1071</v>
      </c>
      <c r="D267" s="64" t="s">
        <v>873</v>
      </c>
    </row>
    <row r="268" spans="1:4" x14ac:dyDescent="0.2">
      <c r="A268" s="158"/>
      <c r="B268" s="59">
        <v>1</v>
      </c>
      <c r="C268" s="62" t="s">
        <v>1072</v>
      </c>
      <c r="D268" s="61" t="s">
        <v>871</v>
      </c>
    </row>
    <row r="269" spans="1:4" x14ac:dyDescent="0.2">
      <c r="A269" s="157"/>
      <c r="B269" s="59">
        <f>SUM(B266:B268)</f>
        <v>3</v>
      </c>
      <c r="C269" s="69"/>
      <c r="D269" s="74"/>
    </row>
    <row r="270" spans="1:4" x14ac:dyDescent="0.2">
      <c r="A270" s="54" t="s">
        <v>1073</v>
      </c>
      <c r="B270" s="65"/>
      <c r="C270" s="77"/>
      <c r="D270" s="78"/>
    </row>
    <row r="271" spans="1:4" x14ac:dyDescent="0.2">
      <c r="A271" s="156"/>
      <c r="B271" s="59">
        <v>1</v>
      </c>
      <c r="C271" s="62" t="s">
        <v>1074</v>
      </c>
      <c r="D271" s="61" t="s">
        <v>871</v>
      </c>
    </row>
    <row r="272" spans="1:4" x14ac:dyDescent="0.2">
      <c r="A272" s="158"/>
      <c r="B272" s="59">
        <v>1</v>
      </c>
      <c r="C272" s="62" t="s">
        <v>1075</v>
      </c>
      <c r="D272" s="61" t="s">
        <v>871</v>
      </c>
    </row>
    <row r="273" spans="1:4" x14ac:dyDescent="0.2">
      <c r="A273" s="158"/>
      <c r="B273" s="59">
        <v>1</v>
      </c>
      <c r="C273" s="62" t="s">
        <v>1076</v>
      </c>
      <c r="D273" s="61" t="s">
        <v>871</v>
      </c>
    </row>
    <row r="274" spans="1:4" x14ac:dyDescent="0.2">
      <c r="A274" s="158"/>
      <c r="B274" s="59">
        <v>1</v>
      </c>
      <c r="C274" s="62" t="s">
        <v>1077</v>
      </c>
      <c r="D274" s="61" t="s">
        <v>871</v>
      </c>
    </row>
    <row r="275" spans="1:4" x14ac:dyDescent="0.2">
      <c r="A275" s="157"/>
      <c r="B275" s="59">
        <f>SUM(B271:B274)</f>
        <v>4</v>
      </c>
      <c r="C275" s="69"/>
      <c r="D275" s="74"/>
    </row>
    <row r="276" spans="1:4" x14ac:dyDescent="0.2">
      <c r="A276" s="67" t="s">
        <v>88</v>
      </c>
      <c r="B276" s="68">
        <f>B269+B264+B275</f>
        <v>8</v>
      </c>
      <c r="C276" s="69"/>
      <c r="D276" s="74"/>
    </row>
    <row r="277" spans="1:4" x14ac:dyDescent="0.2">
      <c r="A277" s="54" t="s">
        <v>54</v>
      </c>
      <c r="B277" s="55"/>
      <c r="C277" s="77"/>
      <c r="D277" s="78"/>
    </row>
    <row r="278" spans="1:4" x14ac:dyDescent="0.2">
      <c r="A278" s="54" t="s">
        <v>111</v>
      </c>
      <c r="B278" s="55"/>
      <c r="C278" s="77"/>
      <c r="D278" s="78"/>
    </row>
    <row r="279" spans="1:4" x14ac:dyDescent="0.2">
      <c r="A279" s="156"/>
      <c r="B279" s="59">
        <v>1</v>
      </c>
      <c r="C279" s="62" t="s">
        <v>1078</v>
      </c>
      <c r="D279" s="61" t="s">
        <v>908</v>
      </c>
    </row>
    <row r="280" spans="1:4" x14ac:dyDescent="0.2">
      <c r="A280" s="158"/>
      <c r="B280" s="94">
        <v>1</v>
      </c>
      <c r="C280" s="95" t="s">
        <v>1079</v>
      </c>
      <c r="D280" s="61" t="s">
        <v>871</v>
      </c>
    </row>
    <row r="281" spans="1:4" x14ac:dyDescent="0.2">
      <c r="A281" s="158"/>
      <c r="B281" s="59">
        <v>1</v>
      </c>
      <c r="C281" s="69" t="s">
        <v>1080</v>
      </c>
      <c r="D281" s="61" t="s">
        <v>871</v>
      </c>
    </row>
    <row r="282" spans="1:4" x14ac:dyDescent="0.2">
      <c r="A282" s="158"/>
      <c r="B282" s="59">
        <f>SUM(B279:B281)</f>
        <v>3</v>
      </c>
      <c r="C282" s="69"/>
      <c r="D282" s="74"/>
    </row>
    <row r="283" spans="1:4" x14ac:dyDescent="0.2">
      <c r="A283" s="158"/>
      <c r="B283" s="59">
        <v>1</v>
      </c>
      <c r="C283" s="69" t="s">
        <v>1081</v>
      </c>
      <c r="D283" s="61" t="s">
        <v>871</v>
      </c>
    </row>
    <row r="284" spans="1:4" x14ac:dyDescent="0.2">
      <c r="A284" s="158"/>
      <c r="B284" s="59">
        <v>1</v>
      </c>
      <c r="C284" s="69" t="s">
        <v>1082</v>
      </c>
      <c r="D284" s="61" t="s">
        <v>939</v>
      </c>
    </row>
    <row r="285" spans="1:4" x14ac:dyDescent="0.2">
      <c r="A285" s="157"/>
      <c r="B285" s="59">
        <f>SUM(B279:B284)</f>
        <v>8</v>
      </c>
      <c r="C285" s="69"/>
      <c r="D285" s="74"/>
    </row>
    <row r="286" spans="1:4" x14ac:dyDescent="0.2">
      <c r="A286" s="54" t="s">
        <v>1083</v>
      </c>
      <c r="B286" s="55"/>
      <c r="C286" s="77"/>
      <c r="D286" s="78"/>
    </row>
    <row r="287" spans="1:4" x14ac:dyDescent="0.2">
      <c r="A287" s="156"/>
      <c r="B287" s="59">
        <v>1</v>
      </c>
      <c r="C287" s="61" t="s">
        <v>1084</v>
      </c>
      <c r="D287" s="61" t="s">
        <v>896</v>
      </c>
    </row>
    <row r="288" spans="1:4" x14ac:dyDescent="0.2">
      <c r="A288" s="158"/>
      <c r="B288" s="59">
        <v>1</v>
      </c>
      <c r="C288" s="69" t="s">
        <v>1085</v>
      </c>
      <c r="D288" s="61" t="s">
        <v>896</v>
      </c>
    </row>
    <row r="289" spans="1:4" x14ac:dyDescent="0.2">
      <c r="A289" s="158"/>
      <c r="B289" s="94">
        <v>1</v>
      </c>
      <c r="C289" s="95" t="s">
        <v>1086</v>
      </c>
      <c r="D289" s="61" t="s">
        <v>871</v>
      </c>
    </row>
    <row r="290" spans="1:4" x14ac:dyDescent="0.2">
      <c r="A290" s="158"/>
      <c r="B290" s="59">
        <v>1</v>
      </c>
      <c r="C290" s="75" t="s">
        <v>1087</v>
      </c>
      <c r="D290" s="61"/>
    </row>
    <row r="291" spans="1:4" x14ac:dyDescent="0.2">
      <c r="A291" s="158"/>
      <c r="B291" s="59">
        <v>1</v>
      </c>
      <c r="C291" s="69" t="s">
        <v>1088</v>
      </c>
      <c r="D291" s="66" t="s">
        <v>908</v>
      </c>
    </row>
    <row r="292" spans="1:4" x14ac:dyDescent="0.2">
      <c r="A292" s="157"/>
      <c r="B292" s="94">
        <f>SUM(B287:B291)</f>
        <v>5</v>
      </c>
      <c r="C292" s="95"/>
      <c r="D292" s="96"/>
    </row>
    <row r="293" spans="1:4" x14ac:dyDescent="0.2">
      <c r="A293" s="97" t="s">
        <v>1089</v>
      </c>
      <c r="B293" s="98"/>
      <c r="C293" s="99"/>
      <c r="D293" s="100"/>
    </row>
    <row r="294" spans="1:4" x14ac:dyDescent="0.2">
      <c r="A294" s="156"/>
      <c r="B294" s="59">
        <v>1</v>
      </c>
      <c r="C294" s="69" t="s">
        <v>1090</v>
      </c>
      <c r="D294" s="61" t="s">
        <v>871</v>
      </c>
    </row>
    <row r="295" spans="1:4" x14ac:dyDescent="0.2">
      <c r="A295" s="158"/>
      <c r="B295" s="59">
        <v>1</v>
      </c>
      <c r="C295" s="69" t="s">
        <v>1091</v>
      </c>
      <c r="D295" s="61" t="s">
        <v>896</v>
      </c>
    </row>
    <row r="296" spans="1:4" x14ac:dyDescent="0.2">
      <c r="A296" s="158"/>
      <c r="B296" s="59">
        <v>1</v>
      </c>
      <c r="C296" s="69" t="s">
        <v>1092</v>
      </c>
      <c r="D296" s="61" t="s">
        <v>871</v>
      </c>
    </row>
    <row r="297" spans="1:4" x14ac:dyDescent="0.2">
      <c r="A297" s="157"/>
      <c r="B297" s="101">
        <f>SUM(B294:B296)</f>
        <v>3</v>
      </c>
      <c r="C297" s="62"/>
      <c r="D297" s="61"/>
    </row>
    <row r="298" spans="1:4" x14ac:dyDescent="0.2">
      <c r="A298" s="54" t="s">
        <v>1093</v>
      </c>
      <c r="B298" s="55"/>
      <c r="C298" s="77"/>
      <c r="D298" s="78"/>
    </row>
    <row r="299" spans="1:4" x14ac:dyDescent="0.2">
      <c r="A299" s="156"/>
      <c r="B299" s="59">
        <v>1</v>
      </c>
      <c r="C299" s="69" t="s">
        <v>1094</v>
      </c>
      <c r="D299" s="64" t="s">
        <v>873</v>
      </c>
    </row>
    <row r="300" spans="1:4" x14ac:dyDescent="0.2">
      <c r="A300" s="158"/>
      <c r="B300" s="59">
        <v>1</v>
      </c>
      <c r="C300" s="69" t="s">
        <v>1095</v>
      </c>
      <c r="D300" s="61" t="s">
        <v>871</v>
      </c>
    </row>
    <row r="301" spans="1:4" x14ac:dyDescent="0.2">
      <c r="A301" s="158"/>
      <c r="B301" s="59">
        <v>1</v>
      </c>
      <c r="C301" s="69" t="s">
        <v>1096</v>
      </c>
      <c r="D301" s="61" t="s">
        <v>871</v>
      </c>
    </row>
    <row r="302" spans="1:4" x14ac:dyDescent="0.2">
      <c r="A302" s="158"/>
      <c r="B302" s="59">
        <v>1</v>
      </c>
      <c r="C302" s="62" t="s">
        <v>1097</v>
      </c>
      <c r="D302" s="61" t="s">
        <v>926</v>
      </c>
    </row>
    <row r="303" spans="1:4" x14ac:dyDescent="0.2">
      <c r="A303" s="158"/>
      <c r="B303" s="59">
        <v>1</v>
      </c>
      <c r="C303" s="69" t="s">
        <v>1098</v>
      </c>
      <c r="D303" s="61" t="s">
        <v>871</v>
      </c>
    </row>
    <row r="304" spans="1:4" x14ac:dyDescent="0.2">
      <c r="A304" s="158"/>
      <c r="B304" s="59">
        <v>1</v>
      </c>
      <c r="C304" s="62" t="s">
        <v>1099</v>
      </c>
      <c r="D304" s="61" t="s">
        <v>871</v>
      </c>
    </row>
    <row r="305" spans="1:4" x14ac:dyDescent="0.2">
      <c r="A305" s="157"/>
      <c r="B305" s="59">
        <f>SUM(B299:B304)</f>
        <v>6</v>
      </c>
      <c r="C305" s="69"/>
      <c r="D305" s="74"/>
    </row>
    <row r="306" spans="1:4" x14ac:dyDescent="0.2">
      <c r="A306" s="67" t="s">
        <v>88</v>
      </c>
      <c r="B306" s="68">
        <f>+B305+B292+B282+B297</f>
        <v>17</v>
      </c>
      <c r="C306" s="69"/>
      <c r="D306" s="74"/>
    </row>
    <row r="307" spans="1:4" x14ac:dyDescent="0.2">
      <c r="A307" s="54" t="s">
        <v>56</v>
      </c>
      <c r="B307" s="55"/>
      <c r="C307" s="77"/>
      <c r="D307" s="91"/>
    </row>
    <row r="308" spans="1:4" x14ac:dyDescent="0.2">
      <c r="A308" s="54" t="s">
        <v>1100</v>
      </c>
      <c r="B308" s="55"/>
      <c r="C308" s="77"/>
      <c r="D308" s="91"/>
    </row>
    <row r="309" spans="1:4" x14ac:dyDescent="0.2">
      <c r="A309" s="156"/>
      <c r="B309" s="59">
        <v>1</v>
      </c>
      <c r="C309" s="69" t="s">
        <v>1101</v>
      </c>
      <c r="D309" s="61" t="s">
        <v>871</v>
      </c>
    </row>
    <row r="310" spans="1:4" x14ac:dyDescent="0.2">
      <c r="A310" s="158"/>
      <c r="B310" s="59">
        <v>1</v>
      </c>
      <c r="C310" s="69" t="s">
        <v>1102</v>
      </c>
      <c r="D310" s="61" t="s">
        <v>873</v>
      </c>
    </row>
    <row r="311" spans="1:4" x14ac:dyDescent="0.2">
      <c r="A311" s="158"/>
      <c r="B311" s="59">
        <v>1</v>
      </c>
      <c r="C311" s="69" t="s">
        <v>1103</v>
      </c>
      <c r="D311" s="61" t="s">
        <v>871</v>
      </c>
    </row>
    <row r="312" spans="1:4" x14ac:dyDescent="0.2">
      <c r="A312" s="158"/>
      <c r="B312" s="59">
        <v>1</v>
      </c>
      <c r="C312" s="69" t="s">
        <v>1104</v>
      </c>
      <c r="D312" s="61" t="s">
        <v>871</v>
      </c>
    </row>
    <row r="313" spans="1:4" x14ac:dyDescent="0.2">
      <c r="A313" s="157"/>
      <c r="B313" s="59">
        <f>SUM(B309:B312)</f>
        <v>4</v>
      </c>
      <c r="C313" s="69"/>
      <c r="D313" s="61"/>
    </row>
    <row r="314" spans="1:4" x14ac:dyDescent="0.2">
      <c r="A314" s="54" t="s">
        <v>293</v>
      </c>
      <c r="B314" s="55"/>
      <c r="D314" s="78"/>
    </row>
    <row r="315" spans="1:4" x14ac:dyDescent="0.2">
      <c r="A315" s="156"/>
      <c r="B315" s="59">
        <v>1</v>
      </c>
      <c r="C315" s="62" t="s">
        <v>1105</v>
      </c>
      <c r="D315" s="61" t="s">
        <v>871</v>
      </c>
    </row>
    <row r="316" spans="1:4" x14ac:dyDescent="0.2">
      <c r="A316" s="158"/>
      <c r="B316" s="59">
        <v>1</v>
      </c>
      <c r="C316" s="69" t="s">
        <v>1106</v>
      </c>
      <c r="D316" s="61" t="s">
        <v>871</v>
      </c>
    </row>
    <row r="317" spans="1:4" x14ac:dyDescent="0.2">
      <c r="A317" s="158"/>
      <c r="B317" s="59">
        <v>1</v>
      </c>
      <c r="C317" s="61" t="s">
        <v>1107</v>
      </c>
      <c r="D317" s="61" t="s">
        <v>871</v>
      </c>
    </row>
    <row r="318" spans="1:4" x14ac:dyDescent="0.2">
      <c r="A318" s="158"/>
      <c r="B318" s="59">
        <v>1</v>
      </c>
      <c r="C318" s="62" t="s">
        <v>1108</v>
      </c>
      <c r="D318" s="61" t="s">
        <v>871</v>
      </c>
    </row>
    <row r="319" spans="1:4" x14ac:dyDescent="0.2">
      <c r="A319" s="158"/>
      <c r="B319" s="59">
        <v>1</v>
      </c>
      <c r="C319" s="57" t="s">
        <v>1109</v>
      </c>
      <c r="D319" s="61" t="s">
        <v>871</v>
      </c>
    </row>
    <row r="320" spans="1:4" x14ac:dyDescent="0.2">
      <c r="A320" s="158"/>
      <c r="B320" s="59">
        <v>1</v>
      </c>
      <c r="C320" s="62" t="s">
        <v>1110</v>
      </c>
      <c r="D320" s="61" t="s">
        <v>871</v>
      </c>
    </row>
    <row r="321" spans="1:4" x14ac:dyDescent="0.2">
      <c r="A321" s="158"/>
      <c r="B321" s="59">
        <v>1</v>
      </c>
      <c r="C321" s="69" t="s">
        <v>1111</v>
      </c>
      <c r="D321" s="61" t="s">
        <v>871</v>
      </c>
    </row>
    <row r="322" spans="1:4" x14ac:dyDescent="0.2">
      <c r="A322" s="157"/>
      <c r="B322" s="59">
        <f>SUM(B315:B321)</f>
        <v>7</v>
      </c>
      <c r="C322" s="69"/>
      <c r="D322" s="74"/>
    </row>
    <row r="323" spans="1:4" x14ac:dyDescent="0.2">
      <c r="A323" s="67" t="s">
        <v>88</v>
      </c>
      <c r="B323" s="68">
        <f>+B313+B322</f>
        <v>11</v>
      </c>
      <c r="C323" s="69"/>
      <c r="D323" s="74"/>
    </row>
    <row r="324" spans="1:4" x14ac:dyDescent="0.2">
      <c r="A324" s="54" t="s">
        <v>17</v>
      </c>
      <c r="B324" s="55"/>
    </row>
    <row r="325" spans="1:4" x14ac:dyDescent="0.2">
      <c r="A325" s="102" t="s">
        <v>31</v>
      </c>
      <c r="B325" s="65"/>
    </row>
    <row r="326" spans="1:4" x14ac:dyDescent="0.2">
      <c r="A326" s="156"/>
      <c r="B326" s="59">
        <v>1</v>
      </c>
      <c r="C326" s="63" t="s">
        <v>1112</v>
      </c>
      <c r="D326" s="64" t="s">
        <v>871</v>
      </c>
    </row>
    <row r="327" spans="1:4" x14ac:dyDescent="0.2">
      <c r="A327" s="158"/>
      <c r="B327" s="59">
        <v>1</v>
      </c>
      <c r="C327" s="62" t="s">
        <v>1113</v>
      </c>
      <c r="D327" s="61" t="s">
        <v>871</v>
      </c>
    </row>
    <row r="328" spans="1:4" x14ac:dyDescent="0.2">
      <c r="A328" s="158"/>
      <c r="B328" s="59">
        <v>1</v>
      </c>
      <c r="C328" s="62" t="s">
        <v>1114</v>
      </c>
      <c r="D328" s="61" t="s">
        <v>871</v>
      </c>
    </row>
    <row r="329" spans="1:4" x14ac:dyDescent="0.2">
      <c r="A329" s="158"/>
      <c r="B329" s="59">
        <v>1</v>
      </c>
      <c r="C329" s="62" t="s">
        <v>1115</v>
      </c>
      <c r="D329" s="61" t="s">
        <v>871</v>
      </c>
    </row>
    <row r="330" spans="1:4" x14ac:dyDescent="0.2">
      <c r="A330" s="157"/>
      <c r="B330" s="59">
        <f>SUM(B326:B329)</f>
        <v>4</v>
      </c>
      <c r="C330" s="62"/>
      <c r="D330" s="61"/>
    </row>
    <row r="331" spans="1:4" x14ac:dyDescent="0.2">
      <c r="A331" s="102" t="s">
        <v>95</v>
      </c>
      <c r="B331" s="65"/>
    </row>
    <row r="332" spans="1:4" x14ac:dyDescent="0.2">
      <c r="A332" s="156"/>
      <c r="B332" s="59">
        <v>1</v>
      </c>
      <c r="C332" s="62" t="s">
        <v>1116</v>
      </c>
      <c r="D332" s="61" t="s">
        <v>926</v>
      </c>
    </row>
    <row r="333" spans="1:4" x14ac:dyDescent="0.2">
      <c r="A333" s="158"/>
      <c r="B333" s="59">
        <v>1</v>
      </c>
      <c r="C333" s="62" t="s">
        <v>1117</v>
      </c>
      <c r="D333" s="61" t="s">
        <v>908</v>
      </c>
    </row>
    <row r="334" spans="1:4" x14ac:dyDescent="0.2">
      <c r="A334" s="157"/>
      <c r="B334" s="59">
        <f>SUM(B332:B333)</f>
        <v>2</v>
      </c>
      <c r="C334" s="62"/>
      <c r="D334" s="61"/>
    </row>
    <row r="335" spans="1:4" x14ac:dyDescent="0.2">
      <c r="A335" s="67" t="s">
        <v>88</v>
      </c>
      <c r="B335" s="68">
        <f>+B330+B334</f>
        <v>6</v>
      </c>
      <c r="C335" s="62"/>
      <c r="D335" s="61"/>
    </row>
    <row r="336" spans="1:4" x14ac:dyDescent="0.2">
      <c r="A336" s="54" t="s">
        <v>114</v>
      </c>
      <c r="B336" s="55"/>
      <c r="C336" s="103"/>
      <c r="D336" s="104"/>
    </row>
    <row r="337" spans="1:4" x14ac:dyDescent="0.2">
      <c r="A337" s="54" t="s">
        <v>145</v>
      </c>
      <c r="B337" s="55"/>
      <c r="C337" s="103"/>
      <c r="D337" s="105"/>
    </row>
    <row r="338" spans="1:4" x14ac:dyDescent="0.2">
      <c r="A338" s="156"/>
      <c r="B338" s="59">
        <v>1</v>
      </c>
      <c r="C338" s="81" t="s">
        <v>1118</v>
      </c>
      <c r="D338" s="61" t="s">
        <v>871</v>
      </c>
    </row>
    <row r="339" spans="1:4" x14ac:dyDescent="0.2">
      <c r="A339" s="157"/>
      <c r="B339" s="59">
        <f>SUM(B338:B338)</f>
        <v>1</v>
      </c>
      <c r="C339" s="106"/>
      <c r="D339" s="107"/>
    </row>
    <row r="340" spans="1:4" x14ac:dyDescent="0.2">
      <c r="A340" s="54" t="s">
        <v>1119</v>
      </c>
      <c r="B340" s="55"/>
      <c r="C340" s="103"/>
      <c r="D340" s="105"/>
    </row>
    <row r="341" spans="1:4" x14ac:dyDescent="0.2">
      <c r="A341" s="156"/>
      <c r="B341" s="59">
        <v>1</v>
      </c>
      <c r="C341" s="63" t="s">
        <v>1120</v>
      </c>
      <c r="D341" s="64" t="s">
        <v>873</v>
      </c>
    </row>
    <row r="342" spans="1:4" x14ac:dyDescent="0.2">
      <c r="A342" s="158"/>
      <c r="B342" s="59">
        <v>1</v>
      </c>
      <c r="C342" s="64" t="s">
        <v>1121</v>
      </c>
      <c r="D342" s="61" t="s">
        <v>871</v>
      </c>
    </row>
    <row r="343" spans="1:4" x14ac:dyDescent="0.2">
      <c r="A343" s="157"/>
      <c r="B343" s="59">
        <f>SUM(B341:B342)</f>
        <v>2</v>
      </c>
      <c r="C343" s="106"/>
      <c r="D343" s="107"/>
    </row>
    <row r="344" spans="1:4" x14ac:dyDescent="0.2">
      <c r="A344" s="54" t="s">
        <v>154</v>
      </c>
      <c r="B344" s="55"/>
      <c r="C344" s="103"/>
      <c r="D344" s="105"/>
    </row>
    <row r="345" spans="1:4" x14ac:dyDescent="0.2">
      <c r="A345" s="156"/>
      <c r="B345" s="59">
        <v>1</v>
      </c>
      <c r="C345" s="81" t="s">
        <v>1122</v>
      </c>
      <c r="D345" s="61" t="s">
        <v>871</v>
      </c>
    </row>
    <row r="346" spans="1:4" x14ac:dyDescent="0.2">
      <c r="A346" s="157"/>
      <c r="B346" s="59">
        <f>SUM(B345:B345)</f>
        <v>1</v>
      </c>
      <c r="C346" s="106"/>
      <c r="D346" s="107"/>
    </row>
    <row r="347" spans="1:4" x14ac:dyDescent="0.2">
      <c r="A347" s="54" t="s">
        <v>95</v>
      </c>
      <c r="B347" s="55"/>
      <c r="C347" s="103"/>
      <c r="D347" s="105"/>
    </row>
    <row r="348" spans="1:4" x14ac:dyDescent="0.2">
      <c r="A348" s="156"/>
      <c r="B348" s="59">
        <v>1</v>
      </c>
      <c r="C348" s="81" t="s">
        <v>1123</v>
      </c>
      <c r="D348" s="61" t="s">
        <v>873</v>
      </c>
    </row>
    <row r="349" spans="1:4" x14ac:dyDescent="0.2">
      <c r="A349" s="157"/>
      <c r="B349" s="59">
        <f>SUM(B348:B348)</f>
        <v>1</v>
      </c>
      <c r="C349" s="106"/>
      <c r="D349" s="107"/>
    </row>
    <row r="350" spans="1:4" x14ac:dyDescent="0.2">
      <c r="A350" s="54" t="s">
        <v>391</v>
      </c>
      <c r="B350" s="55"/>
      <c r="C350" s="103"/>
      <c r="D350" s="105"/>
    </row>
    <row r="351" spans="1:4" x14ac:dyDescent="0.2">
      <c r="A351" s="156"/>
      <c r="B351" s="59">
        <v>1</v>
      </c>
      <c r="C351" s="81" t="s">
        <v>1124</v>
      </c>
      <c r="D351" s="61" t="s">
        <v>873</v>
      </c>
    </row>
    <row r="352" spans="1:4" x14ac:dyDescent="0.2">
      <c r="A352" s="158"/>
      <c r="B352" s="59">
        <v>1</v>
      </c>
      <c r="C352" s="81" t="s">
        <v>1125</v>
      </c>
      <c r="D352" s="61" t="s">
        <v>873</v>
      </c>
    </row>
    <row r="353" spans="1:4" x14ac:dyDescent="0.2">
      <c r="A353" s="157"/>
      <c r="B353" s="59">
        <f>SUM(B351:B352)</f>
        <v>2</v>
      </c>
      <c r="C353" s="106"/>
      <c r="D353" s="107"/>
    </row>
    <row r="354" spans="1:4" x14ac:dyDescent="0.2">
      <c r="A354" s="54" t="s">
        <v>44</v>
      </c>
      <c r="B354" s="55"/>
      <c r="C354" s="103"/>
      <c r="D354" s="105"/>
    </row>
    <row r="355" spans="1:4" x14ac:dyDescent="0.2">
      <c r="A355" s="156"/>
      <c r="B355" s="59">
        <v>1</v>
      </c>
      <c r="C355" s="81" t="s">
        <v>1126</v>
      </c>
      <c r="D355" s="61" t="s">
        <v>871</v>
      </c>
    </row>
    <row r="356" spans="1:4" x14ac:dyDescent="0.2">
      <c r="A356" s="157"/>
      <c r="B356" s="59">
        <f>SUM(B355:B355)</f>
        <v>1</v>
      </c>
      <c r="C356" s="106"/>
      <c r="D356" s="108"/>
    </row>
    <row r="357" spans="1:4" x14ac:dyDescent="0.2">
      <c r="A357" s="54" t="s">
        <v>1127</v>
      </c>
      <c r="B357" s="55"/>
      <c r="C357" s="103"/>
      <c r="D357" s="105"/>
    </row>
    <row r="358" spans="1:4" x14ac:dyDescent="0.2">
      <c r="A358" s="156"/>
      <c r="B358" s="59">
        <v>1</v>
      </c>
      <c r="C358" s="61" t="s">
        <v>1128</v>
      </c>
      <c r="D358" s="61" t="s">
        <v>871</v>
      </c>
    </row>
    <row r="359" spans="1:4" x14ac:dyDescent="0.2">
      <c r="A359" s="158"/>
      <c r="B359" s="59">
        <v>1</v>
      </c>
      <c r="C359" s="61" t="s">
        <v>1129</v>
      </c>
      <c r="D359" s="61" t="s">
        <v>871</v>
      </c>
    </row>
    <row r="360" spans="1:4" x14ac:dyDescent="0.2">
      <c r="A360" s="157"/>
      <c r="B360" s="59">
        <f>SUM(B358:B359)</f>
        <v>2</v>
      </c>
      <c r="C360" s="106"/>
      <c r="D360" s="108"/>
    </row>
    <row r="361" spans="1:4" x14ac:dyDescent="0.2">
      <c r="A361" s="54" t="s">
        <v>111</v>
      </c>
      <c r="B361" s="55"/>
      <c r="C361" s="103"/>
      <c r="D361" s="105"/>
    </row>
    <row r="362" spans="1:4" x14ac:dyDescent="0.2">
      <c r="A362" s="156"/>
      <c r="B362" s="59">
        <v>1</v>
      </c>
      <c r="C362" s="62" t="s">
        <v>1130</v>
      </c>
      <c r="D362" s="61" t="s">
        <v>871</v>
      </c>
    </row>
    <row r="363" spans="1:4" x14ac:dyDescent="0.2">
      <c r="A363" s="157"/>
      <c r="B363" s="59">
        <f>SUM(B362)</f>
        <v>1</v>
      </c>
      <c r="C363" s="106"/>
      <c r="D363" s="108"/>
    </row>
    <row r="364" spans="1:4" x14ac:dyDescent="0.2">
      <c r="A364" s="54" t="s">
        <v>112</v>
      </c>
      <c r="B364" s="55"/>
      <c r="C364" s="103"/>
      <c r="D364" s="105"/>
    </row>
    <row r="365" spans="1:4" x14ac:dyDescent="0.2">
      <c r="A365" s="156"/>
      <c r="B365" s="59">
        <v>1</v>
      </c>
      <c r="C365" s="61" t="s">
        <v>1131</v>
      </c>
      <c r="D365" s="61" t="s">
        <v>871</v>
      </c>
    </row>
    <row r="366" spans="1:4" x14ac:dyDescent="0.2">
      <c r="A366" s="158"/>
      <c r="B366" s="59">
        <v>1</v>
      </c>
      <c r="C366" s="61" t="s">
        <v>1132</v>
      </c>
      <c r="D366" s="61" t="s">
        <v>871</v>
      </c>
    </row>
    <row r="367" spans="1:4" x14ac:dyDescent="0.2">
      <c r="A367" s="157"/>
      <c r="B367" s="59">
        <f>SUM(B365:B366)</f>
        <v>2</v>
      </c>
      <c r="C367" s="106"/>
      <c r="D367" s="108"/>
    </row>
    <row r="368" spans="1:4" x14ac:dyDescent="0.2">
      <c r="A368" s="54" t="s">
        <v>113</v>
      </c>
      <c r="B368" s="55"/>
      <c r="C368" s="103"/>
      <c r="D368" s="105"/>
    </row>
    <row r="369" spans="1:4" x14ac:dyDescent="0.2">
      <c r="A369" s="156"/>
      <c r="B369" s="59">
        <v>1</v>
      </c>
      <c r="C369" s="81" t="s">
        <v>1133</v>
      </c>
      <c r="D369" s="61" t="s">
        <v>871</v>
      </c>
    </row>
    <row r="370" spans="1:4" x14ac:dyDescent="0.2">
      <c r="A370" s="158"/>
      <c r="B370" s="59">
        <f>SUM(B369:B369)</f>
        <v>1</v>
      </c>
      <c r="C370" s="106"/>
      <c r="D370" s="107"/>
    </row>
    <row r="371" spans="1:4" x14ac:dyDescent="0.2">
      <c r="A371" s="157"/>
      <c r="B371" s="68">
        <f>+B370+B367+B363+B360+B356+B353+B349+B346+B343+B339</f>
        <v>14</v>
      </c>
      <c r="C371" s="109"/>
      <c r="D371" s="107"/>
    </row>
    <row r="372" spans="1:4" x14ac:dyDescent="0.2">
      <c r="A372" s="54" t="s">
        <v>107</v>
      </c>
      <c r="B372" s="55"/>
      <c r="C372" s="103"/>
      <c r="D372" s="105"/>
    </row>
    <row r="373" spans="1:4" x14ac:dyDescent="0.2">
      <c r="A373" s="54" t="s">
        <v>108</v>
      </c>
      <c r="B373" s="55"/>
      <c r="C373" s="103"/>
      <c r="D373" s="105"/>
    </row>
    <row r="374" spans="1:4" x14ac:dyDescent="0.2">
      <c r="A374" s="110"/>
      <c r="B374" s="59">
        <v>1</v>
      </c>
      <c r="C374" s="81" t="s">
        <v>1134</v>
      </c>
      <c r="D374" s="61" t="s">
        <v>871</v>
      </c>
    </row>
    <row r="375" spans="1:4" x14ac:dyDescent="0.2">
      <c r="A375" s="54" t="s">
        <v>51</v>
      </c>
      <c r="B375" s="55"/>
      <c r="C375" s="103"/>
      <c r="D375" s="105"/>
    </row>
    <row r="376" spans="1:4" x14ac:dyDescent="0.2">
      <c r="A376" s="111"/>
      <c r="B376" s="59">
        <v>1</v>
      </c>
      <c r="C376" s="81" t="s">
        <v>1135</v>
      </c>
      <c r="D376" s="61" t="s">
        <v>871</v>
      </c>
    </row>
    <row r="377" spans="1:4" x14ac:dyDescent="0.2">
      <c r="A377" s="54" t="s">
        <v>145</v>
      </c>
      <c r="B377" s="55"/>
      <c r="C377" s="103"/>
      <c r="D377" s="105"/>
    </row>
    <row r="378" spans="1:4" x14ac:dyDescent="0.2">
      <c r="A378" s="110"/>
      <c r="B378" s="59">
        <v>1</v>
      </c>
      <c r="C378" s="81" t="s">
        <v>1136</v>
      </c>
      <c r="D378" s="61" t="s">
        <v>871</v>
      </c>
    </row>
    <row r="379" spans="1:4" ht="19.5" x14ac:dyDescent="0.3">
      <c r="A379" s="112"/>
      <c r="B379" s="113">
        <f>SUM(B374:B378)</f>
        <v>3</v>
      </c>
      <c r="D379" s="114"/>
    </row>
    <row r="380" spans="1:4" ht="19.5" x14ac:dyDescent="0.3">
      <c r="A380" s="115"/>
      <c r="B380" s="116"/>
      <c r="C380" s="77"/>
      <c r="D380" s="114"/>
    </row>
    <row r="381" spans="1:4" x14ac:dyDescent="0.2">
      <c r="A381" s="102"/>
      <c r="B381" s="117"/>
      <c r="C381" s="77"/>
      <c r="D381" s="78"/>
    </row>
    <row r="382" spans="1:4" x14ac:dyDescent="0.2">
      <c r="A382" s="118"/>
      <c r="B382" s="119"/>
    </row>
    <row r="383" spans="1:4" x14ac:dyDescent="0.2">
      <c r="A383" s="118"/>
      <c r="B383" s="119"/>
    </row>
    <row r="384" spans="1:4" x14ac:dyDescent="0.2">
      <c r="A384" s="118"/>
      <c r="B384" s="119"/>
    </row>
    <row r="385" spans="1:2" x14ac:dyDescent="0.2">
      <c r="A385" s="118"/>
      <c r="B385" s="119"/>
    </row>
    <row r="386" spans="1:2" x14ac:dyDescent="0.2">
      <c r="A386" s="118"/>
      <c r="B386" s="119"/>
    </row>
    <row r="387" spans="1:2" x14ac:dyDescent="0.2">
      <c r="A387" s="118"/>
      <c r="B387" s="119"/>
    </row>
    <row r="388" spans="1:2" x14ac:dyDescent="0.2">
      <c r="A388" s="118"/>
      <c r="B388" s="119"/>
    </row>
    <row r="389" spans="1:2" x14ac:dyDescent="0.2">
      <c r="A389" s="118"/>
      <c r="B389" s="119"/>
    </row>
    <row r="390" spans="1:2" x14ac:dyDescent="0.2">
      <c r="A390" s="118"/>
      <c r="B390" s="119"/>
    </row>
    <row r="391" spans="1:2" x14ac:dyDescent="0.2">
      <c r="A391" s="118"/>
      <c r="B391" s="119"/>
    </row>
    <row r="392" spans="1:2" x14ac:dyDescent="0.2">
      <c r="A392" s="118"/>
      <c r="B392" s="119"/>
    </row>
    <row r="393" spans="1:2" x14ac:dyDescent="0.2">
      <c r="A393" s="118"/>
      <c r="B393" s="119"/>
    </row>
    <row r="394" spans="1:2" x14ac:dyDescent="0.2">
      <c r="A394" s="118"/>
      <c r="B394" s="119"/>
    </row>
    <row r="395" spans="1:2" x14ac:dyDescent="0.2">
      <c r="A395" s="118"/>
      <c r="B395" s="119"/>
    </row>
    <row r="396" spans="1:2" x14ac:dyDescent="0.2">
      <c r="A396" s="118"/>
      <c r="B396" s="119"/>
    </row>
    <row r="397" spans="1:2" x14ac:dyDescent="0.2">
      <c r="A397" s="118"/>
      <c r="B397" s="119"/>
    </row>
    <row r="398" spans="1:2" x14ac:dyDescent="0.2">
      <c r="A398" s="118"/>
      <c r="B398" s="119"/>
    </row>
    <row r="399" spans="1:2" x14ac:dyDescent="0.2">
      <c r="A399" s="118"/>
      <c r="B399" s="119"/>
    </row>
    <row r="400" spans="1:2" x14ac:dyDescent="0.2">
      <c r="A400" s="118"/>
      <c r="B400" s="119"/>
    </row>
    <row r="401" spans="1:2" x14ac:dyDescent="0.2">
      <c r="A401" s="118"/>
      <c r="B401" s="119"/>
    </row>
    <row r="402" spans="1:2" x14ac:dyDescent="0.2">
      <c r="A402" s="118"/>
      <c r="B402" s="119"/>
    </row>
    <row r="403" spans="1:2" x14ac:dyDescent="0.2">
      <c r="A403" s="118"/>
      <c r="B403" s="119"/>
    </row>
    <row r="404" spans="1:2" x14ac:dyDescent="0.2">
      <c r="A404" s="118"/>
      <c r="B404" s="119"/>
    </row>
    <row r="405" spans="1:2" x14ac:dyDescent="0.2">
      <c r="A405" s="118"/>
      <c r="B405" s="119"/>
    </row>
    <row r="406" spans="1:2" x14ac:dyDescent="0.2">
      <c r="A406" s="118"/>
      <c r="B406" s="119"/>
    </row>
    <row r="407" spans="1:2" x14ac:dyDescent="0.2">
      <c r="A407" s="118"/>
      <c r="B407" s="119"/>
    </row>
    <row r="408" spans="1:2" x14ac:dyDescent="0.2">
      <c r="A408" s="118"/>
      <c r="B408" s="119"/>
    </row>
    <row r="409" spans="1:2" x14ac:dyDescent="0.2">
      <c r="A409" s="118"/>
      <c r="B409" s="119"/>
    </row>
    <row r="410" spans="1:2" x14ac:dyDescent="0.2">
      <c r="A410" s="118"/>
      <c r="B410" s="119"/>
    </row>
    <row r="411" spans="1:2" x14ac:dyDescent="0.2">
      <c r="A411" s="118"/>
      <c r="B411" s="119"/>
    </row>
    <row r="412" spans="1:2" x14ac:dyDescent="0.2">
      <c r="A412" s="118"/>
      <c r="B412" s="119"/>
    </row>
    <row r="413" spans="1:2" x14ac:dyDescent="0.2">
      <c r="A413" s="118"/>
      <c r="B413" s="119"/>
    </row>
    <row r="414" spans="1:2" x14ac:dyDescent="0.2">
      <c r="A414" s="118"/>
      <c r="B414" s="119"/>
    </row>
    <row r="415" spans="1:2" x14ac:dyDescent="0.2">
      <c r="A415" s="118"/>
      <c r="B415" s="119"/>
    </row>
    <row r="416" spans="1:2" x14ac:dyDescent="0.2">
      <c r="A416" s="118"/>
      <c r="B416" s="119"/>
    </row>
    <row r="417" spans="1:2" x14ac:dyDescent="0.2">
      <c r="A417" s="118"/>
      <c r="B417" s="119"/>
    </row>
    <row r="418" spans="1:2" x14ac:dyDescent="0.2">
      <c r="A418" s="118"/>
      <c r="B418" s="119"/>
    </row>
    <row r="419" spans="1:2" x14ac:dyDescent="0.2">
      <c r="A419" s="118"/>
      <c r="B419" s="119"/>
    </row>
    <row r="420" spans="1:2" x14ac:dyDescent="0.2">
      <c r="A420" s="118"/>
      <c r="B420" s="119"/>
    </row>
    <row r="421" spans="1:2" x14ac:dyDescent="0.2">
      <c r="A421" s="118"/>
      <c r="B421" s="119"/>
    </row>
    <row r="422" spans="1:2" x14ac:dyDescent="0.2">
      <c r="A422" s="118"/>
      <c r="B422" s="119"/>
    </row>
    <row r="423" spans="1:2" x14ac:dyDescent="0.2">
      <c r="A423" s="118"/>
      <c r="B423" s="119"/>
    </row>
    <row r="424" spans="1:2" x14ac:dyDescent="0.2">
      <c r="A424" s="118"/>
      <c r="B424" s="119"/>
    </row>
    <row r="425" spans="1:2" x14ac:dyDescent="0.2">
      <c r="A425" s="118"/>
      <c r="B425" s="119"/>
    </row>
    <row r="426" spans="1:2" x14ac:dyDescent="0.2">
      <c r="A426" s="118"/>
      <c r="B426" s="119"/>
    </row>
    <row r="427" spans="1:2" x14ac:dyDescent="0.2">
      <c r="A427" s="118"/>
      <c r="B427" s="119"/>
    </row>
    <row r="428" spans="1:2" x14ac:dyDescent="0.2">
      <c r="A428" s="118"/>
      <c r="B428" s="119"/>
    </row>
    <row r="429" spans="1:2" x14ac:dyDescent="0.2">
      <c r="A429" s="118"/>
      <c r="B429" s="119"/>
    </row>
    <row r="430" spans="1:2" x14ac:dyDescent="0.2">
      <c r="A430" s="118"/>
      <c r="B430" s="119"/>
    </row>
    <row r="431" spans="1:2" x14ac:dyDescent="0.2">
      <c r="A431" s="118"/>
      <c r="B431" s="119"/>
    </row>
    <row r="432" spans="1:2" x14ac:dyDescent="0.2">
      <c r="A432" s="118"/>
      <c r="B432" s="119"/>
    </row>
    <row r="433" spans="1:2" x14ac:dyDescent="0.2">
      <c r="A433" s="118"/>
      <c r="B433" s="119"/>
    </row>
    <row r="434" spans="1:2" x14ac:dyDescent="0.2">
      <c r="A434" s="118"/>
      <c r="B434" s="119"/>
    </row>
    <row r="435" spans="1:2" x14ac:dyDescent="0.2">
      <c r="A435" s="118"/>
      <c r="B435" s="119"/>
    </row>
    <row r="436" spans="1:2" x14ac:dyDescent="0.2">
      <c r="A436" s="118"/>
      <c r="B436" s="119"/>
    </row>
    <row r="437" spans="1:2" x14ac:dyDescent="0.2">
      <c r="A437" s="118"/>
      <c r="B437" s="119"/>
    </row>
    <row r="438" spans="1:2" x14ac:dyDescent="0.2">
      <c r="A438" s="118"/>
      <c r="B438" s="119"/>
    </row>
    <row r="439" spans="1:2" x14ac:dyDescent="0.2">
      <c r="A439" s="118"/>
      <c r="B439" s="119"/>
    </row>
    <row r="440" spans="1:2" x14ac:dyDescent="0.2">
      <c r="A440" s="118"/>
      <c r="B440" s="119"/>
    </row>
    <row r="441" spans="1:2" x14ac:dyDescent="0.2">
      <c r="A441" s="118"/>
      <c r="B441" s="119"/>
    </row>
    <row r="442" spans="1:2" x14ac:dyDescent="0.2">
      <c r="A442" s="118"/>
      <c r="B442" s="119"/>
    </row>
    <row r="443" spans="1:2" x14ac:dyDescent="0.2">
      <c r="A443" s="118"/>
      <c r="B443" s="119"/>
    </row>
    <row r="444" spans="1:2" x14ac:dyDescent="0.2">
      <c r="A444" s="118"/>
      <c r="B444" s="119"/>
    </row>
    <row r="445" spans="1:2" x14ac:dyDescent="0.2">
      <c r="A445" s="118"/>
      <c r="B445" s="119"/>
    </row>
    <row r="446" spans="1:2" x14ac:dyDescent="0.2">
      <c r="A446" s="118"/>
      <c r="B446" s="119"/>
    </row>
    <row r="447" spans="1:2" x14ac:dyDescent="0.2">
      <c r="A447" s="118"/>
      <c r="B447" s="119"/>
    </row>
    <row r="448" spans="1:2" x14ac:dyDescent="0.2">
      <c r="A448" s="118"/>
      <c r="B448" s="119"/>
    </row>
    <row r="449" spans="1:2" x14ac:dyDescent="0.2">
      <c r="A449" s="118"/>
      <c r="B449" s="119"/>
    </row>
    <row r="450" spans="1:2" x14ac:dyDescent="0.2">
      <c r="A450" s="118"/>
      <c r="B450" s="119"/>
    </row>
    <row r="451" spans="1:2" x14ac:dyDescent="0.2">
      <c r="A451" s="118"/>
      <c r="B451" s="119"/>
    </row>
    <row r="452" spans="1:2" x14ac:dyDescent="0.2">
      <c r="A452" s="118"/>
      <c r="B452" s="119"/>
    </row>
    <row r="453" spans="1:2" x14ac:dyDescent="0.2">
      <c r="A453" s="118"/>
      <c r="B453" s="119"/>
    </row>
    <row r="454" spans="1:2" x14ac:dyDescent="0.2">
      <c r="A454" s="118"/>
      <c r="B454" s="119"/>
    </row>
    <row r="455" spans="1:2" x14ac:dyDescent="0.2">
      <c r="A455" s="118"/>
      <c r="B455" s="119"/>
    </row>
    <row r="456" spans="1:2" x14ac:dyDescent="0.2">
      <c r="A456" s="118"/>
      <c r="B456" s="119"/>
    </row>
    <row r="457" spans="1:2" x14ac:dyDescent="0.2">
      <c r="A457" s="118"/>
      <c r="B457" s="119"/>
    </row>
    <row r="458" spans="1:2" x14ac:dyDescent="0.2">
      <c r="A458" s="118"/>
      <c r="B458" s="119"/>
    </row>
    <row r="459" spans="1:2" x14ac:dyDescent="0.2">
      <c r="A459" s="118"/>
      <c r="B459" s="119"/>
    </row>
    <row r="460" spans="1:2" x14ac:dyDescent="0.2">
      <c r="A460" s="118"/>
      <c r="B460" s="119"/>
    </row>
    <row r="461" spans="1:2" x14ac:dyDescent="0.2">
      <c r="A461" s="118"/>
      <c r="B461" s="119"/>
    </row>
    <row r="462" spans="1:2" x14ac:dyDescent="0.2">
      <c r="A462" s="118"/>
      <c r="B462" s="119"/>
    </row>
    <row r="463" spans="1:2" x14ac:dyDescent="0.2">
      <c r="A463" s="118"/>
      <c r="B463" s="119"/>
    </row>
    <row r="464" spans="1:2" x14ac:dyDescent="0.2">
      <c r="A464" s="118"/>
      <c r="B464" s="119"/>
    </row>
    <row r="465" spans="1:2" x14ac:dyDescent="0.2">
      <c r="A465" s="118"/>
      <c r="B465" s="119"/>
    </row>
    <row r="466" spans="1:2" x14ac:dyDescent="0.2">
      <c r="A466" s="118"/>
      <c r="B466" s="119"/>
    </row>
    <row r="467" spans="1:2" x14ac:dyDescent="0.2">
      <c r="A467" s="118"/>
      <c r="B467" s="119"/>
    </row>
    <row r="468" spans="1:2" x14ac:dyDescent="0.2">
      <c r="A468" s="118"/>
      <c r="B468" s="119"/>
    </row>
    <row r="469" spans="1:2" x14ac:dyDescent="0.2">
      <c r="A469" s="118"/>
      <c r="B469" s="119"/>
    </row>
    <row r="470" spans="1:2" x14ac:dyDescent="0.2">
      <c r="A470" s="118"/>
      <c r="B470" s="119"/>
    </row>
    <row r="471" spans="1:2" x14ac:dyDescent="0.2">
      <c r="A471" s="118"/>
      <c r="B471" s="119"/>
    </row>
    <row r="472" spans="1:2" x14ac:dyDescent="0.2">
      <c r="A472" s="118"/>
      <c r="B472" s="119"/>
    </row>
    <row r="473" spans="1:2" x14ac:dyDescent="0.2">
      <c r="A473" s="118"/>
      <c r="B473" s="119"/>
    </row>
    <row r="474" spans="1:2" x14ac:dyDescent="0.2">
      <c r="A474" s="118"/>
      <c r="B474" s="119"/>
    </row>
    <row r="475" spans="1:2" x14ac:dyDescent="0.2">
      <c r="A475" s="118"/>
      <c r="B475" s="119"/>
    </row>
    <row r="476" spans="1:2" x14ac:dyDescent="0.2">
      <c r="A476" s="118"/>
      <c r="B476" s="119"/>
    </row>
    <row r="477" spans="1:2" x14ac:dyDescent="0.2">
      <c r="A477" s="118"/>
      <c r="B477" s="119"/>
    </row>
    <row r="478" spans="1:2" x14ac:dyDescent="0.2">
      <c r="A478" s="118"/>
      <c r="B478" s="119"/>
    </row>
    <row r="479" spans="1:2" x14ac:dyDescent="0.2">
      <c r="A479" s="118"/>
      <c r="B479" s="119"/>
    </row>
    <row r="480" spans="1:2" x14ac:dyDescent="0.2">
      <c r="A480" s="118"/>
      <c r="B480" s="119"/>
    </row>
    <row r="481" spans="1:2" x14ac:dyDescent="0.2">
      <c r="A481" s="118"/>
      <c r="B481" s="119"/>
    </row>
    <row r="482" spans="1:2" x14ac:dyDescent="0.2">
      <c r="A482" s="118"/>
      <c r="B482" s="119"/>
    </row>
    <row r="483" spans="1:2" x14ac:dyDescent="0.2">
      <c r="A483" s="118"/>
      <c r="B483" s="119"/>
    </row>
    <row r="484" spans="1:2" x14ac:dyDescent="0.2">
      <c r="A484" s="118"/>
      <c r="B484" s="119"/>
    </row>
    <row r="485" spans="1:2" x14ac:dyDescent="0.2">
      <c r="A485" s="118"/>
      <c r="B485" s="119"/>
    </row>
    <row r="486" spans="1:2" x14ac:dyDescent="0.2">
      <c r="A486" s="118"/>
      <c r="B486" s="119"/>
    </row>
    <row r="487" spans="1:2" x14ac:dyDescent="0.2">
      <c r="A487" s="118"/>
      <c r="B487" s="119"/>
    </row>
    <row r="488" spans="1:2" x14ac:dyDescent="0.2">
      <c r="A488" s="118"/>
      <c r="B488" s="119"/>
    </row>
    <row r="489" spans="1:2" x14ac:dyDescent="0.2">
      <c r="A489" s="118"/>
      <c r="B489" s="119"/>
    </row>
    <row r="490" spans="1:2" x14ac:dyDescent="0.2">
      <c r="A490" s="118"/>
      <c r="B490" s="119"/>
    </row>
    <row r="491" spans="1:2" x14ac:dyDescent="0.2">
      <c r="A491" s="118"/>
      <c r="B491" s="119"/>
    </row>
    <row r="492" spans="1:2" x14ac:dyDescent="0.2">
      <c r="A492" s="118"/>
      <c r="B492" s="119"/>
    </row>
    <row r="493" spans="1:2" x14ac:dyDescent="0.2">
      <c r="A493" s="118"/>
      <c r="B493" s="119"/>
    </row>
    <row r="494" spans="1:2" x14ac:dyDescent="0.2">
      <c r="A494" s="118"/>
      <c r="B494" s="119"/>
    </row>
    <row r="495" spans="1:2" x14ac:dyDescent="0.2">
      <c r="A495" s="118"/>
      <c r="B495" s="119"/>
    </row>
    <row r="496" spans="1:2" x14ac:dyDescent="0.2">
      <c r="A496" s="118"/>
      <c r="B496" s="119"/>
    </row>
    <row r="497" spans="1:4" x14ac:dyDescent="0.2">
      <c r="A497" s="118"/>
      <c r="B497" s="119"/>
    </row>
    <row r="498" spans="1:4" x14ac:dyDescent="0.2">
      <c r="A498" s="118"/>
      <c r="B498" s="119"/>
    </row>
    <row r="499" spans="1:4" x14ac:dyDescent="0.2">
      <c r="A499" s="118"/>
      <c r="B499" s="119"/>
    </row>
    <row r="500" spans="1:4" x14ac:dyDescent="0.2">
      <c r="A500" s="118"/>
      <c r="B500" s="119"/>
    </row>
    <row r="501" spans="1:4" x14ac:dyDescent="0.2">
      <c r="A501" s="118"/>
      <c r="B501" s="119"/>
    </row>
    <row r="502" spans="1:4" x14ac:dyDescent="0.2">
      <c r="A502" s="118"/>
      <c r="B502" s="119"/>
    </row>
    <row r="503" spans="1:4" x14ac:dyDescent="0.2">
      <c r="A503" s="118"/>
      <c r="B503" s="119"/>
    </row>
    <row r="504" spans="1:4" x14ac:dyDescent="0.2">
      <c r="A504" s="118"/>
      <c r="B504" s="119"/>
    </row>
    <row r="505" spans="1:4" x14ac:dyDescent="0.2">
      <c r="A505" s="118"/>
      <c r="B505" s="119"/>
    </row>
    <row r="506" spans="1:4" x14ac:dyDescent="0.2">
      <c r="A506" s="118"/>
      <c r="B506" s="119"/>
    </row>
    <row r="507" spans="1:4" x14ac:dyDescent="0.2">
      <c r="A507" s="118"/>
      <c r="B507" s="119"/>
    </row>
    <row r="508" spans="1:4" x14ac:dyDescent="0.2">
      <c r="A508" s="118"/>
      <c r="B508" s="119"/>
    </row>
    <row r="509" spans="1:4" x14ac:dyDescent="0.2">
      <c r="A509" s="118"/>
      <c r="B509" s="119"/>
    </row>
    <row r="510" spans="1:4" x14ac:dyDescent="0.2">
      <c r="A510" s="118"/>
      <c r="B510" s="119"/>
      <c r="D510" s="70"/>
    </row>
    <row r="511" spans="1:4" x14ac:dyDescent="0.2">
      <c r="A511" s="118"/>
      <c r="B511" s="119"/>
      <c r="D511" s="70"/>
    </row>
    <row r="512" spans="1:4" x14ac:dyDescent="0.2">
      <c r="A512" s="118"/>
      <c r="B512" s="119"/>
      <c r="D512" s="70"/>
    </row>
    <row r="513" spans="1:4" x14ac:dyDescent="0.2">
      <c r="A513" s="118"/>
      <c r="B513" s="119"/>
      <c r="D513" s="70"/>
    </row>
    <row r="514" spans="1:4" x14ac:dyDescent="0.2">
      <c r="A514" s="118"/>
      <c r="B514" s="119"/>
      <c r="D514" s="70"/>
    </row>
    <row r="515" spans="1:4" x14ac:dyDescent="0.2">
      <c r="A515" s="118"/>
      <c r="B515" s="119"/>
      <c r="D515" s="70"/>
    </row>
    <row r="516" spans="1:4" x14ac:dyDescent="0.2">
      <c r="A516" s="118"/>
      <c r="B516" s="119"/>
      <c r="D516" s="70"/>
    </row>
    <row r="517" spans="1:4" x14ac:dyDescent="0.2">
      <c r="A517" s="118"/>
      <c r="B517" s="119"/>
      <c r="D517" s="70"/>
    </row>
    <row r="518" spans="1:4" x14ac:dyDescent="0.2">
      <c r="A518" s="118"/>
      <c r="B518" s="119"/>
      <c r="D518" s="70"/>
    </row>
    <row r="519" spans="1:4" x14ac:dyDescent="0.2">
      <c r="A519" s="118"/>
      <c r="B519" s="119"/>
      <c r="D519" s="70"/>
    </row>
    <row r="520" spans="1:4" x14ac:dyDescent="0.2">
      <c r="A520" s="118"/>
      <c r="B520" s="119"/>
      <c r="D520" s="70"/>
    </row>
    <row r="521" spans="1:4" x14ac:dyDescent="0.2">
      <c r="A521" s="118"/>
      <c r="B521" s="119"/>
      <c r="D521" s="70"/>
    </row>
    <row r="522" spans="1:4" x14ac:dyDescent="0.2">
      <c r="A522" s="118"/>
      <c r="B522" s="119"/>
      <c r="D522" s="70"/>
    </row>
    <row r="523" spans="1:4" x14ac:dyDescent="0.2">
      <c r="A523" s="118"/>
      <c r="B523" s="119"/>
      <c r="D523" s="70"/>
    </row>
    <row r="524" spans="1:4" x14ac:dyDescent="0.2">
      <c r="A524" s="118"/>
      <c r="B524" s="119"/>
      <c r="D524" s="70"/>
    </row>
    <row r="525" spans="1:4" x14ac:dyDescent="0.2">
      <c r="A525" s="118"/>
      <c r="B525" s="119"/>
      <c r="D525" s="70"/>
    </row>
    <row r="526" spans="1:4" x14ac:dyDescent="0.2">
      <c r="A526" s="118"/>
      <c r="B526" s="119"/>
      <c r="D526" s="70"/>
    </row>
    <row r="527" spans="1:4" x14ac:dyDescent="0.2">
      <c r="A527" s="118"/>
      <c r="B527" s="119"/>
      <c r="D527" s="70"/>
    </row>
    <row r="528" spans="1:4" x14ac:dyDescent="0.2">
      <c r="A528" s="118"/>
      <c r="B528" s="119"/>
      <c r="D528" s="70"/>
    </row>
    <row r="529" spans="1:4" x14ac:dyDescent="0.2">
      <c r="A529" s="118"/>
      <c r="B529" s="119"/>
      <c r="D529" s="70"/>
    </row>
    <row r="530" spans="1:4" x14ac:dyDescent="0.2">
      <c r="A530" s="118"/>
      <c r="B530" s="119"/>
      <c r="D530" s="70"/>
    </row>
    <row r="531" spans="1:4" x14ac:dyDescent="0.2">
      <c r="A531" s="118"/>
      <c r="B531" s="119"/>
      <c r="D531" s="70"/>
    </row>
    <row r="532" spans="1:4" x14ac:dyDescent="0.2">
      <c r="A532" s="118"/>
      <c r="B532" s="119"/>
      <c r="D532" s="70"/>
    </row>
    <row r="533" spans="1:4" x14ac:dyDescent="0.2">
      <c r="A533" s="118"/>
      <c r="B533" s="119"/>
      <c r="D533" s="70"/>
    </row>
    <row r="534" spans="1:4" x14ac:dyDescent="0.2">
      <c r="A534" s="118"/>
      <c r="B534" s="119"/>
      <c r="D534" s="70"/>
    </row>
    <row r="535" spans="1:4" x14ac:dyDescent="0.2">
      <c r="A535" s="118"/>
      <c r="B535" s="119"/>
      <c r="D535" s="70"/>
    </row>
    <row r="536" spans="1:4" x14ac:dyDescent="0.2">
      <c r="A536" s="118"/>
      <c r="B536" s="119"/>
      <c r="D536" s="70"/>
    </row>
    <row r="537" spans="1:4" x14ac:dyDescent="0.2">
      <c r="A537" s="118"/>
      <c r="B537" s="119"/>
      <c r="D537" s="70"/>
    </row>
    <row r="538" spans="1:4" x14ac:dyDescent="0.2">
      <c r="A538" s="118"/>
      <c r="B538" s="119"/>
      <c r="D538" s="70"/>
    </row>
    <row r="539" spans="1:4" x14ac:dyDescent="0.2">
      <c r="A539" s="118"/>
      <c r="B539" s="119"/>
      <c r="D539" s="70"/>
    </row>
    <row r="540" spans="1:4" x14ac:dyDescent="0.2">
      <c r="A540" s="118"/>
      <c r="B540" s="119"/>
      <c r="D540" s="70"/>
    </row>
    <row r="541" spans="1:4" x14ac:dyDescent="0.2">
      <c r="A541" s="118"/>
      <c r="B541" s="119"/>
      <c r="D541" s="70"/>
    </row>
    <row r="542" spans="1:4" x14ac:dyDescent="0.2">
      <c r="A542" s="118"/>
      <c r="B542" s="119"/>
      <c r="D542" s="70"/>
    </row>
    <row r="543" spans="1:4" x14ac:dyDescent="0.2">
      <c r="A543" s="118"/>
      <c r="B543" s="119"/>
      <c r="D543" s="70"/>
    </row>
    <row r="544" spans="1:4" x14ac:dyDescent="0.2">
      <c r="A544" s="118"/>
      <c r="B544" s="119"/>
      <c r="D544" s="70"/>
    </row>
    <row r="545" spans="1:4" x14ac:dyDescent="0.2">
      <c r="A545" s="118"/>
      <c r="B545" s="119"/>
      <c r="D545" s="70"/>
    </row>
    <row r="546" spans="1:4" x14ac:dyDescent="0.2">
      <c r="A546" s="118"/>
      <c r="B546" s="119"/>
      <c r="D546" s="70"/>
    </row>
    <row r="547" spans="1:4" x14ac:dyDescent="0.2">
      <c r="A547" s="118"/>
      <c r="B547" s="119"/>
      <c r="D547" s="70"/>
    </row>
    <row r="548" spans="1:4" x14ac:dyDescent="0.2">
      <c r="A548" s="118"/>
      <c r="B548" s="119"/>
      <c r="D548" s="70"/>
    </row>
    <row r="549" spans="1:4" x14ac:dyDescent="0.2">
      <c r="A549" s="118"/>
      <c r="B549" s="119"/>
      <c r="D549" s="70"/>
    </row>
    <row r="550" spans="1:4" x14ac:dyDescent="0.2">
      <c r="A550" s="118"/>
      <c r="B550" s="119"/>
      <c r="D550" s="70"/>
    </row>
    <row r="551" spans="1:4" x14ac:dyDescent="0.2">
      <c r="A551" s="118"/>
      <c r="B551" s="119"/>
      <c r="D551" s="70"/>
    </row>
    <row r="552" spans="1:4" x14ac:dyDescent="0.2">
      <c r="A552" s="118"/>
      <c r="B552" s="119"/>
      <c r="D552" s="70"/>
    </row>
    <row r="553" spans="1:4" x14ac:dyDescent="0.2">
      <c r="A553" s="118"/>
      <c r="B553" s="119"/>
      <c r="D553" s="70"/>
    </row>
    <row r="554" spans="1:4" x14ac:dyDescent="0.2">
      <c r="A554" s="118"/>
      <c r="B554" s="119"/>
      <c r="D554" s="70"/>
    </row>
    <row r="555" spans="1:4" x14ac:dyDescent="0.2">
      <c r="A555" s="118"/>
      <c r="B555" s="119"/>
      <c r="D555" s="70"/>
    </row>
    <row r="556" spans="1:4" x14ac:dyDescent="0.2">
      <c r="A556" s="118"/>
      <c r="B556" s="119"/>
      <c r="D556" s="70"/>
    </row>
    <row r="557" spans="1:4" x14ac:dyDescent="0.2">
      <c r="A557" s="118"/>
      <c r="B557" s="119"/>
      <c r="D557" s="70"/>
    </row>
    <row r="558" spans="1:4" x14ac:dyDescent="0.2">
      <c r="A558" s="118"/>
      <c r="B558" s="119"/>
      <c r="D558" s="70"/>
    </row>
    <row r="559" spans="1:4" x14ac:dyDescent="0.2">
      <c r="A559" s="118"/>
      <c r="B559" s="119"/>
      <c r="D559" s="70"/>
    </row>
    <row r="560" spans="1:4" x14ac:dyDescent="0.2">
      <c r="A560" s="118"/>
      <c r="B560" s="119"/>
      <c r="D560" s="70"/>
    </row>
    <row r="561" spans="1:4" x14ac:dyDescent="0.2">
      <c r="A561" s="118"/>
      <c r="B561" s="119"/>
      <c r="D561" s="70"/>
    </row>
    <row r="562" spans="1:4" x14ac:dyDescent="0.2">
      <c r="A562" s="118"/>
      <c r="B562" s="119"/>
      <c r="D562" s="70"/>
    </row>
    <row r="563" spans="1:4" x14ac:dyDescent="0.2">
      <c r="A563" s="118"/>
      <c r="B563" s="119"/>
      <c r="D563" s="70"/>
    </row>
    <row r="564" spans="1:4" x14ac:dyDescent="0.2">
      <c r="A564" s="118"/>
      <c r="B564" s="119"/>
      <c r="D564" s="70"/>
    </row>
    <row r="565" spans="1:4" x14ac:dyDescent="0.2">
      <c r="A565" s="118"/>
      <c r="B565" s="119"/>
      <c r="D565" s="70"/>
    </row>
    <row r="566" spans="1:4" x14ac:dyDescent="0.2">
      <c r="A566" s="118"/>
      <c r="B566" s="119"/>
      <c r="D566" s="70"/>
    </row>
    <row r="567" spans="1:4" x14ac:dyDescent="0.2">
      <c r="A567" s="118"/>
      <c r="B567" s="119"/>
      <c r="D567" s="70"/>
    </row>
    <row r="568" spans="1:4" x14ac:dyDescent="0.2">
      <c r="A568" s="118"/>
      <c r="B568" s="119"/>
      <c r="D568" s="70"/>
    </row>
    <row r="569" spans="1:4" x14ac:dyDescent="0.2">
      <c r="A569" s="118"/>
      <c r="B569" s="119"/>
      <c r="D569" s="70"/>
    </row>
    <row r="570" spans="1:4" x14ac:dyDescent="0.2">
      <c r="A570" s="118"/>
      <c r="B570" s="119"/>
      <c r="D570" s="70"/>
    </row>
    <row r="571" spans="1:4" x14ac:dyDescent="0.2">
      <c r="A571" s="118"/>
      <c r="B571" s="119"/>
      <c r="D571" s="70"/>
    </row>
    <row r="572" spans="1:4" x14ac:dyDescent="0.2">
      <c r="A572" s="118"/>
      <c r="B572" s="119"/>
      <c r="D572" s="70"/>
    </row>
    <row r="573" spans="1:4" x14ac:dyDescent="0.2">
      <c r="A573" s="118"/>
      <c r="B573" s="119"/>
      <c r="D573" s="70"/>
    </row>
    <row r="574" spans="1:4" x14ac:dyDescent="0.2">
      <c r="A574" s="118"/>
      <c r="B574" s="119"/>
      <c r="D574" s="70"/>
    </row>
    <row r="575" spans="1:4" x14ac:dyDescent="0.2">
      <c r="A575" s="118"/>
      <c r="B575" s="119"/>
      <c r="D575" s="70"/>
    </row>
    <row r="576" spans="1:4" x14ac:dyDescent="0.2">
      <c r="A576" s="118"/>
      <c r="B576" s="119"/>
      <c r="D576" s="70"/>
    </row>
    <row r="577" spans="1:4" x14ac:dyDescent="0.2">
      <c r="A577" s="118"/>
      <c r="B577" s="119"/>
      <c r="D577" s="70"/>
    </row>
    <row r="578" spans="1:4" x14ac:dyDescent="0.2">
      <c r="A578" s="118"/>
      <c r="B578" s="119"/>
      <c r="D578" s="70"/>
    </row>
    <row r="579" spans="1:4" x14ac:dyDescent="0.2">
      <c r="A579" s="118"/>
      <c r="B579" s="119"/>
      <c r="D579" s="70"/>
    </row>
    <row r="580" spans="1:4" x14ac:dyDescent="0.2">
      <c r="A580" s="118"/>
      <c r="B580" s="119"/>
      <c r="D580" s="70"/>
    </row>
    <row r="581" spans="1:4" x14ac:dyDescent="0.2">
      <c r="A581" s="118"/>
      <c r="B581" s="119"/>
      <c r="D581" s="70"/>
    </row>
    <row r="582" spans="1:4" x14ac:dyDescent="0.2">
      <c r="A582" s="118"/>
      <c r="B582" s="119"/>
      <c r="D582" s="70"/>
    </row>
    <row r="583" spans="1:4" x14ac:dyDescent="0.2">
      <c r="A583" s="118"/>
      <c r="B583" s="119"/>
      <c r="D583" s="70"/>
    </row>
    <row r="584" spans="1:4" x14ac:dyDescent="0.2">
      <c r="A584" s="118"/>
      <c r="B584" s="119"/>
      <c r="D584" s="70"/>
    </row>
    <row r="585" spans="1:4" x14ac:dyDescent="0.2">
      <c r="A585" s="118"/>
      <c r="B585" s="119"/>
      <c r="D585" s="70"/>
    </row>
    <row r="586" spans="1:4" x14ac:dyDescent="0.2">
      <c r="A586" s="118"/>
      <c r="B586" s="119"/>
      <c r="D586" s="70"/>
    </row>
    <row r="587" spans="1:4" x14ac:dyDescent="0.2">
      <c r="A587" s="118"/>
      <c r="B587" s="119"/>
      <c r="D587" s="70"/>
    </row>
    <row r="588" spans="1:4" x14ac:dyDescent="0.2">
      <c r="A588" s="118"/>
      <c r="B588" s="119"/>
      <c r="D588" s="70"/>
    </row>
    <row r="589" spans="1:4" x14ac:dyDescent="0.2">
      <c r="A589" s="118"/>
      <c r="B589" s="119"/>
      <c r="D589" s="70"/>
    </row>
    <row r="590" spans="1:4" x14ac:dyDescent="0.2">
      <c r="A590" s="118"/>
      <c r="B590" s="119"/>
      <c r="D590" s="70"/>
    </row>
    <row r="591" spans="1:4" x14ac:dyDescent="0.2">
      <c r="A591" s="118"/>
      <c r="B591" s="119"/>
      <c r="D591" s="70"/>
    </row>
    <row r="592" spans="1:4" x14ac:dyDescent="0.2">
      <c r="A592" s="118"/>
      <c r="B592" s="119"/>
      <c r="D592" s="70"/>
    </row>
    <row r="593" spans="1:4" x14ac:dyDescent="0.2">
      <c r="A593" s="118"/>
      <c r="B593" s="119"/>
      <c r="D593" s="70"/>
    </row>
    <row r="594" spans="1:4" x14ac:dyDescent="0.2">
      <c r="A594" s="118"/>
      <c r="B594" s="119"/>
      <c r="D594" s="70"/>
    </row>
    <row r="595" spans="1:4" x14ac:dyDescent="0.2">
      <c r="A595" s="118"/>
      <c r="B595" s="119"/>
      <c r="D595" s="70"/>
    </row>
    <row r="596" spans="1:4" x14ac:dyDescent="0.2">
      <c r="A596" s="118"/>
      <c r="B596" s="119"/>
      <c r="D596" s="70"/>
    </row>
    <row r="597" spans="1:4" x14ac:dyDescent="0.2">
      <c r="A597" s="118"/>
      <c r="B597" s="119"/>
      <c r="D597" s="70"/>
    </row>
    <row r="598" spans="1:4" x14ac:dyDescent="0.2">
      <c r="A598" s="118"/>
      <c r="B598" s="119"/>
      <c r="D598" s="70"/>
    </row>
    <row r="599" spans="1:4" x14ac:dyDescent="0.2">
      <c r="A599" s="118"/>
      <c r="B599" s="119"/>
      <c r="D599" s="70"/>
    </row>
    <row r="600" spans="1:4" x14ac:dyDescent="0.2">
      <c r="A600" s="118"/>
      <c r="B600" s="119"/>
      <c r="D600" s="70"/>
    </row>
    <row r="601" spans="1:4" x14ac:dyDescent="0.2">
      <c r="A601" s="118"/>
      <c r="B601" s="119"/>
      <c r="D601" s="70"/>
    </row>
    <row r="602" spans="1:4" x14ac:dyDescent="0.2">
      <c r="A602" s="118"/>
      <c r="B602" s="119"/>
      <c r="D602" s="70"/>
    </row>
    <row r="603" spans="1:4" x14ac:dyDescent="0.2">
      <c r="A603" s="118"/>
      <c r="B603" s="119"/>
      <c r="D603" s="70"/>
    </row>
    <row r="604" spans="1:4" x14ac:dyDescent="0.2">
      <c r="A604" s="118"/>
      <c r="B604" s="119"/>
      <c r="D604" s="70"/>
    </row>
    <row r="605" spans="1:4" x14ac:dyDescent="0.2">
      <c r="A605" s="118"/>
      <c r="B605" s="119"/>
      <c r="D605" s="70"/>
    </row>
    <row r="606" spans="1:4" x14ac:dyDescent="0.2">
      <c r="A606" s="118"/>
      <c r="B606" s="119"/>
      <c r="D606" s="70"/>
    </row>
    <row r="607" spans="1:4" x14ac:dyDescent="0.2">
      <c r="A607" s="118"/>
      <c r="B607" s="119"/>
      <c r="D607" s="70"/>
    </row>
    <row r="608" spans="1:4" x14ac:dyDescent="0.2">
      <c r="A608" s="118"/>
      <c r="B608" s="119"/>
      <c r="D608" s="70"/>
    </row>
    <row r="609" spans="1:4" x14ac:dyDescent="0.2">
      <c r="A609" s="118"/>
      <c r="B609" s="119"/>
      <c r="D609" s="70"/>
    </row>
    <row r="610" spans="1:4" x14ac:dyDescent="0.2">
      <c r="A610" s="118"/>
      <c r="B610" s="119"/>
      <c r="D610" s="70"/>
    </row>
    <row r="611" spans="1:4" x14ac:dyDescent="0.2">
      <c r="A611" s="118"/>
      <c r="B611" s="119"/>
      <c r="D611" s="70"/>
    </row>
    <row r="612" spans="1:4" x14ac:dyDescent="0.2">
      <c r="A612" s="118"/>
      <c r="B612" s="119"/>
      <c r="D612" s="70"/>
    </row>
    <row r="613" spans="1:4" x14ac:dyDescent="0.2">
      <c r="A613" s="118"/>
      <c r="B613" s="119"/>
      <c r="D613" s="70"/>
    </row>
    <row r="614" spans="1:4" x14ac:dyDescent="0.2">
      <c r="A614" s="118"/>
      <c r="B614" s="119"/>
      <c r="D614" s="70"/>
    </row>
    <row r="615" spans="1:4" x14ac:dyDescent="0.2">
      <c r="A615" s="118"/>
      <c r="B615" s="119"/>
      <c r="D615" s="70"/>
    </row>
    <row r="616" spans="1:4" x14ac:dyDescent="0.2">
      <c r="A616" s="118"/>
      <c r="B616" s="119"/>
      <c r="D616" s="70"/>
    </row>
    <row r="617" spans="1:4" x14ac:dyDescent="0.2">
      <c r="A617" s="118"/>
      <c r="B617" s="119"/>
      <c r="D617" s="70"/>
    </row>
    <row r="618" spans="1:4" x14ac:dyDescent="0.2">
      <c r="A618" s="118"/>
      <c r="B618" s="119"/>
      <c r="D618" s="70"/>
    </row>
    <row r="619" spans="1:4" x14ac:dyDescent="0.2">
      <c r="A619" s="118"/>
      <c r="B619" s="119"/>
      <c r="D619" s="70"/>
    </row>
    <row r="620" spans="1:4" x14ac:dyDescent="0.2">
      <c r="A620" s="118"/>
      <c r="B620" s="119"/>
      <c r="D620" s="70"/>
    </row>
    <row r="621" spans="1:4" x14ac:dyDescent="0.2">
      <c r="A621" s="118"/>
      <c r="B621" s="119"/>
      <c r="D621" s="70"/>
    </row>
    <row r="622" spans="1:4" x14ac:dyDescent="0.2">
      <c r="A622" s="118"/>
      <c r="B622" s="119"/>
      <c r="D622" s="70"/>
    </row>
    <row r="623" spans="1:4" x14ac:dyDescent="0.2">
      <c r="A623" s="118"/>
      <c r="B623" s="119"/>
      <c r="D623" s="70"/>
    </row>
    <row r="624" spans="1:4" x14ac:dyDescent="0.2">
      <c r="A624" s="118"/>
      <c r="B624" s="119"/>
      <c r="D624" s="70"/>
    </row>
    <row r="625" spans="1:4" x14ac:dyDescent="0.2">
      <c r="A625" s="118"/>
      <c r="B625" s="119"/>
      <c r="D625" s="70"/>
    </row>
    <row r="626" spans="1:4" x14ac:dyDescent="0.2">
      <c r="A626" s="118"/>
      <c r="B626" s="119"/>
      <c r="D626" s="70"/>
    </row>
    <row r="627" spans="1:4" x14ac:dyDescent="0.2">
      <c r="A627" s="118"/>
      <c r="B627" s="119"/>
      <c r="D627" s="70"/>
    </row>
    <row r="628" spans="1:4" x14ac:dyDescent="0.2">
      <c r="A628" s="118"/>
      <c r="B628" s="119"/>
      <c r="D628" s="70"/>
    </row>
    <row r="629" spans="1:4" x14ac:dyDescent="0.2">
      <c r="A629" s="118"/>
      <c r="B629" s="119"/>
      <c r="D629" s="70"/>
    </row>
    <row r="630" spans="1:4" x14ac:dyDescent="0.2">
      <c r="A630" s="118"/>
      <c r="B630" s="119"/>
      <c r="D630" s="70"/>
    </row>
    <row r="631" spans="1:4" x14ac:dyDescent="0.2">
      <c r="A631" s="118"/>
      <c r="B631" s="119"/>
      <c r="D631" s="70"/>
    </row>
    <row r="632" spans="1:4" x14ac:dyDescent="0.2">
      <c r="A632" s="118"/>
      <c r="B632" s="119"/>
      <c r="D632" s="70"/>
    </row>
    <row r="633" spans="1:4" x14ac:dyDescent="0.2">
      <c r="A633" s="118"/>
      <c r="B633" s="119"/>
      <c r="D633" s="70"/>
    </row>
    <row r="634" spans="1:4" x14ac:dyDescent="0.2">
      <c r="A634" s="118"/>
      <c r="B634" s="119"/>
      <c r="D634" s="70"/>
    </row>
    <row r="635" spans="1:4" x14ac:dyDescent="0.2">
      <c r="A635" s="118"/>
      <c r="B635" s="119"/>
      <c r="D635" s="70"/>
    </row>
    <row r="636" spans="1:4" x14ac:dyDescent="0.2">
      <c r="A636" s="118"/>
      <c r="B636" s="119"/>
      <c r="D636" s="70"/>
    </row>
    <row r="637" spans="1:4" x14ac:dyDescent="0.2">
      <c r="A637" s="118"/>
      <c r="B637" s="119"/>
      <c r="D637" s="70"/>
    </row>
    <row r="638" spans="1:4" x14ac:dyDescent="0.2">
      <c r="A638" s="118"/>
      <c r="B638" s="119"/>
      <c r="D638" s="70"/>
    </row>
    <row r="639" spans="1:4" x14ac:dyDescent="0.2">
      <c r="A639" s="118"/>
      <c r="B639" s="119"/>
      <c r="D639" s="70"/>
    </row>
    <row r="640" spans="1:4" x14ac:dyDescent="0.2">
      <c r="A640" s="118"/>
      <c r="B640" s="119"/>
      <c r="D640" s="70"/>
    </row>
    <row r="641" spans="1:4" x14ac:dyDescent="0.2">
      <c r="A641" s="118"/>
      <c r="B641" s="119"/>
      <c r="D641" s="70"/>
    </row>
    <row r="642" spans="1:4" x14ac:dyDescent="0.2">
      <c r="A642" s="118"/>
      <c r="B642" s="119"/>
      <c r="D642" s="70"/>
    </row>
    <row r="643" spans="1:4" x14ac:dyDescent="0.2">
      <c r="A643" s="118"/>
      <c r="B643" s="119"/>
      <c r="D643" s="70"/>
    </row>
    <row r="644" spans="1:4" x14ac:dyDescent="0.2">
      <c r="A644" s="118"/>
      <c r="B644" s="119"/>
      <c r="D644" s="70"/>
    </row>
    <row r="645" spans="1:4" x14ac:dyDescent="0.2">
      <c r="A645" s="118"/>
      <c r="B645" s="119"/>
      <c r="D645" s="70"/>
    </row>
    <row r="646" spans="1:4" x14ac:dyDescent="0.2">
      <c r="A646" s="118"/>
      <c r="B646" s="119"/>
      <c r="D646" s="70"/>
    </row>
    <row r="647" spans="1:4" x14ac:dyDescent="0.2">
      <c r="A647" s="118"/>
      <c r="B647" s="119"/>
      <c r="D647" s="70"/>
    </row>
    <row r="648" spans="1:4" x14ac:dyDescent="0.2">
      <c r="A648" s="118"/>
      <c r="B648" s="119"/>
      <c r="D648" s="70"/>
    </row>
    <row r="649" spans="1:4" x14ac:dyDescent="0.2">
      <c r="A649" s="118"/>
      <c r="B649" s="119"/>
      <c r="D649" s="70"/>
    </row>
    <row r="650" spans="1:4" x14ac:dyDescent="0.2">
      <c r="A650" s="118"/>
      <c r="B650" s="119"/>
      <c r="D650" s="70"/>
    </row>
    <row r="651" spans="1:4" x14ac:dyDescent="0.2">
      <c r="A651" s="118"/>
      <c r="B651" s="119"/>
      <c r="D651" s="70"/>
    </row>
    <row r="652" spans="1:4" x14ac:dyDescent="0.2">
      <c r="A652" s="118"/>
      <c r="B652" s="119"/>
      <c r="D652" s="70"/>
    </row>
    <row r="653" spans="1:4" x14ac:dyDescent="0.2">
      <c r="A653" s="118"/>
      <c r="B653" s="119"/>
      <c r="D653" s="70"/>
    </row>
    <row r="654" spans="1:4" x14ac:dyDescent="0.2">
      <c r="A654" s="118"/>
      <c r="B654" s="119"/>
      <c r="D654" s="70"/>
    </row>
    <row r="655" spans="1:4" x14ac:dyDescent="0.2">
      <c r="A655" s="118"/>
      <c r="B655" s="119"/>
      <c r="D655" s="70"/>
    </row>
    <row r="656" spans="1:4" x14ac:dyDescent="0.2">
      <c r="A656" s="118"/>
      <c r="B656" s="119"/>
      <c r="D656" s="70"/>
    </row>
    <row r="657" spans="1:4" x14ac:dyDescent="0.2">
      <c r="A657" s="118"/>
      <c r="B657" s="119"/>
      <c r="D657" s="70"/>
    </row>
    <row r="658" spans="1:4" x14ac:dyDescent="0.2">
      <c r="A658" s="118"/>
      <c r="B658" s="119"/>
      <c r="D658" s="70"/>
    </row>
    <row r="659" spans="1:4" x14ac:dyDescent="0.2">
      <c r="A659" s="118"/>
      <c r="B659" s="119"/>
      <c r="D659" s="70"/>
    </row>
    <row r="660" spans="1:4" x14ac:dyDescent="0.2">
      <c r="A660" s="118"/>
      <c r="B660" s="119"/>
      <c r="D660" s="70"/>
    </row>
    <row r="661" spans="1:4" x14ac:dyDescent="0.2">
      <c r="A661" s="118"/>
      <c r="B661" s="119"/>
      <c r="D661" s="70"/>
    </row>
    <row r="662" spans="1:4" x14ac:dyDescent="0.2">
      <c r="A662" s="118"/>
      <c r="B662" s="119"/>
      <c r="D662" s="70"/>
    </row>
    <row r="663" spans="1:4" x14ac:dyDescent="0.2">
      <c r="A663" s="118"/>
      <c r="B663" s="119"/>
      <c r="D663" s="70"/>
    </row>
    <row r="664" spans="1:4" x14ac:dyDescent="0.2">
      <c r="A664" s="118"/>
      <c r="B664" s="119"/>
      <c r="D664" s="70"/>
    </row>
    <row r="665" spans="1:4" x14ac:dyDescent="0.2">
      <c r="A665" s="118"/>
      <c r="B665" s="119"/>
      <c r="D665" s="70"/>
    </row>
    <row r="666" spans="1:4" x14ac:dyDescent="0.2">
      <c r="A666" s="118"/>
      <c r="B666" s="119"/>
      <c r="D666" s="70"/>
    </row>
    <row r="667" spans="1:4" x14ac:dyDescent="0.2">
      <c r="A667" s="118"/>
      <c r="B667" s="119"/>
      <c r="D667" s="70"/>
    </row>
    <row r="668" spans="1:4" x14ac:dyDescent="0.2">
      <c r="A668" s="118"/>
      <c r="B668" s="119"/>
      <c r="D668" s="70"/>
    </row>
    <row r="669" spans="1:4" x14ac:dyDescent="0.2">
      <c r="A669" s="118"/>
      <c r="B669" s="119"/>
      <c r="D669" s="70"/>
    </row>
    <row r="670" spans="1:4" x14ac:dyDescent="0.2">
      <c r="A670" s="118"/>
      <c r="B670" s="119"/>
      <c r="D670" s="70"/>
    </row>
    <row r="671" spans="1:4" x14ac:dyDescent="0.2">
      <c r="A671" s="118"/>
      <c r="B671" s="119"/>
      <c r="D671" s="70"/>
    </row>
    <row r="672" spans="1:4" x14ac:dyDescent="0.2">
      <c r="A672" s="118"/>
      <c r="B672" s="119"/>
      <c r="D672" s="70"/>
    </row>
    <row r="673" spans="1:4" x14ac:dyDescent="0.2">
      <c r="A673" s="118"/>
      <c r="B673" s="119"/>
      <c r="D673" s="70"/>
    </row>
    <row r="674" spans="1:4" x14ac:dyDescent="0.2">
      <c r="A674" s="118"/>
      <c r="B674" s="119"/>
      <c r="D674" s="70"/>
    </row>
    <row r="675" spans="1:4" x14ac:dyDescent="0.2">
      <c r="A675" s="118"/>
      <c r="B675" s="119"/>
      <c r="D675" s="70"/>
    </row>
    <row r="676" spans="1:4" x14ac:dyDescent="0.2">
      <c r="A676" s="118"/>
      <c r="B676" s="119"/>
      <c r="D676" s="70"/>
    </row>
    <row r="677" spans="1:4" x14ac:dyDescent="0.2">
      <c r="A677" s="118"/>
      <c r="B677" s="119"/>
      <c r="D677" s="70"/>
    </row>
    <row r="678" spans="1:4" x14ac:dyDescent="0.2">
      <c r="A678" s="118"/>
      <c r="B678" s="119"/>
      <c r="D678" s="70"/>
    </row>
    <row r="679" spans="1:4" x14ac:dyDescent="0.2">
      <c r="A679" s="118"/>
      <c r="B679" s="119"/>
      <c r="D679" s="70"/>
    </row>
    <row r="680" spans="1:4" x14ac:dyDescent="0.2">
      <c r="A680" s="118"/>
      <c r="B680" s="119"/>
      <c r="D680" s="70"/>
    </row>
    <row r="681" spans="1:4" x14ac:dyDescent="0.2">
      <c r="A681" s="118"/>
      <c r="B681" s="119"/>
      <c r="D681" s="70"/>
    </row>
    <row r="682" spans="1:4" x14ac:dyDescent="0.2">
      <c r="A682" s="118"/>
      <c r="B682" s="119"/>
      <c r="D682" s="70"/>
    </row>
    <row r="683" spans="1:4" x14ac:dyDescent="0.2">
      <c r="A683" s="118"/>
      <c r="B683" s="119"/>
      <c r="D683" s="70"/>
    </row>
    <row r="684" spans="1:4" x14ac:dyDescent="0.2">
      <c r="A684" s="118"/>
      <c r="B684" s="119"/>
      <c r="D684" s="70"/>
    </row>
    <row r="685" spans="1:4" x14ac:dyDescent="0.2">
      <c r="A685" s="118"/>
      <c r="B685" s="119"/>
      <c r="D685" s="70"/>
    </row>
    <row r="686" spans="1:4" x14ac:dyDescent="0.2">
      <c r="A686" s="118"/>
      <c r="B686" s="119"/>
      <c r="D686" s="70"/>
    </row>
    <row r="687" spans="1:4" x14ac:dyDescent="0.2">
      <c r="A687" s="118"/>
      <c r="B687" s="119"/>
      <c r="D687" s="70"/>
    </row>
    <row r="688" spans="1:4" x14ac:dyDescent="0.2">
      <c r="A688" s="118"/>
      <c r="B688" s="119"/>
      <c r="D688" s="70"/>
    </row>
    <row r="689" spans="1:4" x14ac:dyDescent="0.2">
      <c r="A689" s="118"/>
      <c r="B689" s="119"/>
      <c r="D689" s="70"/>
    </row>
  </sheetData>
  <mergeCells count="57">
    <mergeCell ref="A79:A83"/>
    <mergeCell ref="A1:D1"/>
    <mergeCell ref="A4:A11"/>
    <mergeCell ref="A13:A15"/>
    <mergeCell ref="A17:A19"/>
    <mergeCell ref="A21:A28"/>
    <mergeCell ref="A32:A37"/>
    <mergeCell ref="A39:A42"/>
    <mergeCell ref="A44:A51"/>
    <mergeCell ref="A55:A60"/>
    <mergeCell ref="A62:A68"/>
    <mergeCell ref="A70:A77"/>
    <mergeCell ref="A170:A175"/>
    <mergeCell ref="A87:A93"/>
    <mergeCell ref="A95:A97"/>
    <mergeCell ref="A99:A104"/>
    <mergeCell ref="A106:A108"/>
    <mergeCell ref="A110:A113"/>
    <mergeCell ref="A115:A117"/>
    <mergeCell ref="A119:A132"/>
    <mergeCell ref="A134:A137"/>
    <mergeCell ref="A141:A142"/>
    <mergeCell ref="A146:A153"/>
    <mergeCell ref="A157:A168"/>
    <mergeCell ref="A254:A259"/>
    <mergeCell ref="A179:A187"/>
    <mergeCell ref="A189:A194"/>
    <mergeCell ref="A195:D195"/>
    <mergeCell ref="A196:A200"/>
    <mergeCell ref="A202:A207"/>
    <mergeCell ref="A209:A214"/>
    <mergeCell ref="A216:A222"/>
    <mergeCell ref="A224:A230"/>
    <mergeCell ref="A232:A235"/>
    <mergeCell ref="A239:A247"/>
    <mergeCell ref="A249:A252"/>
    <mergeCell ref="A338:A339"/>
    <mergeCell ref="A263:A264"/>
    <mergeCell ref="A266:A269"/>
    <mergeCell ref="A271:A275"/>
    <mergeCell ref="A279:A285"/>
    <mergeCell ref="A287:A292"/>
    <mergeCell ref="A294:A297"/>
    <mergeCell ref="A299:A305"/>
    <mergeCell ref="A309:A313"/>
    <mergeCell ref="A315:A322"/>
    <mergeCell ref="A326:A330"/>
    <mergeCell ref="A332:A334"/>
    <mergeCell ref="A362:A363"/>
    <mergeCell ref="A365:A367"/>
    <mergeCell ref="A369:A371"/>
    <mergeCell ref="A341:A343"/>
    <mergeCell ref="A345:A346"/>
    <mergeCell ref="A348:A349"/>
    <mergeCell ref="A351:A353"/>
    <mergeCell ref="A355:A356"/>
    <mergeCell ref="A358:A3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7"/>
  <sheetViews>
    <sheetView topLeftCell="A16" workbookViewId="0">
      <selection activeCell="D54" sqref="D54"/>
    </sheetView>
  </sheetViews>
  <sheetFormatPr baseColWidth="10" defaultRowHeight="14.25" x14ac:dyDescent="0.2"/>
  <cols>
    <col min="1" max="1" width="7.7109375" style="54" customWidth="1"/>
    <col min="2" max="2" width="0.85546875" style="57" hidden="1" customWidth="1"/>
    <col min="3" max="3" width="24.28515625" style="121" customWidth="1"/>
    <col min="4" max="4" width="20.42578125" style="120" customWidth="1"/>
  </cols>
  <sheetData>
    <row r="1" spans="1:4" x14ac:dyDescent="0.2">
      <c r="B1" s="121"/>
    </row>
    <row r="2" spans="1:4" x14ac:dyDescent="0.2">
      <c r="A2" s="122" t="s">
        <v>1138</v>
      </c>
      <c r="B2" s="122"/>
      <c r="C2" s="122"/>
      <c r="D2" s="122"/>
    </row>
    <row r="3" spans="1:4" x14ac:dyDescent="0.2">
      <c r="A3" s="123"/>
      <c r="B3" s="124"/>
      <c r="C3" s="124"/>
    </row>
    <row r="4" spans="1:4" x14ac:dyDescent="0.2">
      <c r="A4" s="125" t="s">
        <v>144</v>
      </c>
      <c r="B4" s="126" t="s">
        <v>1139</v>
      </c>
      <c r="C4" s="72" t="s">
        <v>1140</v>
      </c>
      <c r="D4" s="127"/>
    </row>
    <row r="5" spans="1:4" x14ac:dyDescent="0.2">
      <c r="A5" s="128" t="s">
        <v>90</v>
      </c>
      <c r="B5" s="129" t="s">
        <v>1141</v>
      </c>
      <c r="C5" s="130" t="s">
        <v>89</v>
      </c>
      <c r="D5" s="131" t="s">
        <v>1142</v>
      </c>
    </row>
    <row r="6" spans="1:4" x14ac:dyDescent="0.2">
      <c r="A6" s="132"/>
      <c r="B6" s="133"/>
      <c r="C6" s="133"/>
      <c r="D6" s="134"/>
    </row>
    <row r="7" spans="1:4" x14ac:dyDescent="0.2">
      <c r="A7" s="135" t="s">
        <v>1143</v>
      </c>
      <c r="B7" s="136"/>
      <c r="C7" s="137"/>
      <c r="D7" s="138"/>
    </row>
    <row r="8" spans="1:4" x14ac:dyDescent="0.2">
      <c r="A8" s="135" t="s">
        <v>28</v>
      </c>
      <c r="B8" s="136"/>
      <c r="C8" s="137"/>
      <c r="D8" s="139"/>
    </row>
    <row r="9" spans="1:4" x14ac:dyDescent="0.2">
      <c r="A9" s="110">
        <v>64</v>
      </c>
      <c r="B9" s="59"/>
      <c r="C9" s="74" t="s">
        <v>1144</v>
      </c>
      <c r="D9" s="140" t="s">
        <v>1145</v>
      </c>
    </row>
    <row r="10" spans="1:4" x14ac:dyDescent="0.2">
      <c r="A10" s="135" t="s">
        <v>130</v>
      </c>
      <c r="B10" s="136"/>
      <c r="C10" s="137"/>
      <c r="D10" s="139"/>
    </row>
    <row r="11" spans="1:4" x14ac:dyDescent="0.2">
      <c r="A11" s="110">
        <v>123</v>
      </c>
      <c r="B11" s="59"/>
      <c r="C11" s="74" t="s">
        <v>1146</v>
      </c>
      <c r="D11" s="140" t="s">
        <v>1145</v>
      </c>
    </row>
    <row r="12" spans="1:4" x14ac:dyDescent="0.2">
      <c r="A12" s="135" t="s">
        <v>33</v>
      </c>
      <c r="B12" s="136"/>
      <c r="C12" s="137"/>
      <c r="D12" s="139"/>
    </row>
    <row r="13" spans="1:4" x14ac:dyDescent="0.2">
      <c r="A13" s="110">
        <v>139</v>
      </c>
      <c r="B13" s="59"/>
      <c r="C13" s="74" t="s">
        <v>1147</v>
      </c>
      <c r="D13" s="140" t="s">
        <v>896</v>
      </c>
    </row>
    <row r="14" spans="1:4" x14ac:dyDescent="0.2">
      <c r="A14" s="135" t="s">
        <v>937</v>
      </c>
      <c r="B14" s="136"/>
      <c r="C14" s="137"/>
      <c r="D14" s="138"/>
    </row>
    <row r="15" spans="1:4" x14ac:dyDescent="0.2">
      <c r="A15" s="135" t="s">
        <v>961</v>
      </c>
      <c r="B15" s="136"/>
      <c r="C15" s="137"/>
      <c r="D15" s="139"/>
    </row>
    <row r="16" spans="1:4" x14ac:dyDescent="0.2">
      <c r="A16" s="110">
        <v>527</v>
      </c>
      <c r="B16" s="59"/>
      <c r="C16" s="74" t="s">
        <v>1148</v>
      </c>
      <c r="D16" s="140" t="s">
        <v>1149</v>
      </c>
    </row>
    <row r="17" spans="1:4" x14ac:dyDescent="0.2">
      <c r="A17" s="135" t="s">
        <v>945</v>
      </c>
      <c r="B17" s="136"/>
      <c r="C17" s="137"/>
      <c r="D17" s="139"/>
    </row>
    <row r="18" spans="1:4" x14ac:dyDescent="0.2">
      <c r="A18" s="110">
        <v>477</v>
      </c>
      <c r="B18" s="59"/>
      <c r="C18" s="74" t="s">
        <v>1150</v>
      </c>
      <c r="D18" s="140" t="s">
        <v>1145</v>
      </c>
    </row>
    <row r="19" spans="1:4" x14ac:dyDescent="0.2">
      <c r="A19" s="135" t="s">
        <v>38</v>
      </c>
      <c r="B19" s="136"/>
      <c r="C19" s="137"/>
      <c r="D19" s="139"/>
    </row>
    <row r="20" spans="1:4" x14ac:dyDescent="0.2">
      <c r="A20" s="135" t="s">
        <v>1151</v>
      </c>
      <c r="B20" s="136"/>
      <c r="C20" s="137"/>
      <c r="D20" s="139"/>
    </row>
    <row r="21" spans="1:4" x14ac:dyDescent="0.2">
      <c r="A21" s="110">
        <v>549</v>
      </c>
      <c r="B21" s="141"/>
      <c r="C21" s="61" t="s">
        <v>1152</v>
      </c>
      <c r="D21" s="140" t="s">
        <v>1145</v>
      </c>
    </row>
    <row r="22" spans="1:4" x14ac:dyDescent="0.2">
      <c r="A22" s="110">
        <v>1022</v>
      </c>
      <c r="B22" s="141"/>
      <c r="C22" s="61" t="s">
        <v>1153</v>
      </c>
      <c r="D22" s="140" t="s">
        <v>1154</v>
      </c>
    </row>
    <row r="23" spans="1:4" x14ac:dyDescent="0.2">
      <c r="A23" s="135" t="s">
        <v>40</v>
      </c>
      <c r="B23" s="136"/>
      <c r="C23" s="137"/>
      <c r="D23" s="139"/>
    </row>
    <row r="24" spans="1:4" x14ac:dyDescent="0.2">
      <c r="A24" s="135" t="s">
        <v>42</v>
      </c>
      <c r="B24" s="136"/>
      <c r="C24" s="137"/>
      <c r="D24" s="139"/>
    </row>
    <row r="25" spans="1:4" x14ac:dyDescent="0.2">
      <c r="A25" s="110">
        <v>618</v>
      </c>
      <c r="B25" s="59"/>
      <c r="C25" s="61" t="s">
        <v>1155</v>
      </c>
      <c r="D25" s="140"/>
    </row>
    <row r="26" spans="1:4" x14ac:dyDescent="0.2">
      <c r="A26" s="135" t="s">
        <v>41</v>
      </c>
      <c r="B26" s="136"/>
      <c r="C26" s="137"/>
      <c r="D26" s="139"/>
    </row>
    <row r="27" spans="1:4" x14ac:dyDescent="0.2">
      <c r="A27" s="110">
        <v>579</v>
      </c>
      <c r="B27" s="59"/>
      <c r="C27" s="61" t="s">
        <v>1156</v>
      </c>
      <c r="D27" s="140" t="s">
        <v>1149</v>
      </c>
    </row>
    <row r="28" spans="1:4" x14ac:dyDescent="0.2">
      <c r="A28" s="110">
        <v>601</v>
      </c>
      <c r="B28" s="59"/>
      <c r="C28" s="61" t="s">
        <v>1156</v>
      </c>
      <c r="D28" s="140" t="s">
        <v>1157</v>
      </c>
    </row>
    <row r="29" spans="1:4" x14ac:dyDescent="0.2">
      <c r="A29" s="135" t="s">
        <v>50</v>
      </c>
      <c r="B29" s="136"/>
      <c r="C29" s="137"/>
      <c r="D29" s="139"/>
    </row>
    <row r="30" spans="1:4" x14ac:dyDescent="0.2">
      <c r="A30" s="135" t="s">
        <v>1063</v>
      </c>
      <c r="B30" s="136"/>
      <c r="C30" s="137"/>
      <c r="D30" s="139"/>
    </row>
    <row r="31" spans="1:4" x14ac:dyDescent="0.2">
      <c r="A31" s="110">
        <v>198</v>
      </c>
      <c r="B31" s="59"/>
      <c r="C31" s="61" t="s">
        <v>1158</v>
      </c>
      <c r="D31" s="140" t="s">
        <v>896</v>
      </c>
    </row>
    <row r="32" spans="1:4" x14ac:dyDescent="0.2">
      <c r="A32" s="110">
        <v>761</v>
      </c>
      <c r="B32" s="59"/>
      <c r="C32" s="61" t="s">
        <v>1159</v>
      </c>
      <c r="D32" s="140" t="s">
        <v>1145</v>
      </c>
    </row>
    <row r="33" spans="1:4" x14ac:dyDescent="0.2">
      <c r="A33" s="135" t="s">
        <v>54</v>
      </c>
      <c r="B33" s="136"/>
      <c r="C33" s="137"/>
      <c r="D33" s="139"/>
    </row>
    <row r="34" spans="1:4" x14ac:dyDescent="0.2">
      <c r="A34" s="135" t="s">
        <v>111</v>
      </c>
      <c r="B34" s="136"/>
      <c r="C34" s="137"/>
      <c r="D34" s="139"/>
    </row>
    <row r="35" spans="1:4" x14ac:dyDescent="0.2">
      <c r="A35" s="110">
        <v>836</v>
      </c>
      <c r="B35" s="141"/>
      <c r="C35" s="74" t="s">
        <v>1160</v>
      </c>
      <c r="D35" s="140" t="s">
        <v>1149</v>
      </c>
    </row>
    <row r="36" spans="1:4" x14ac:dyDescent="0.2">
      <c r="A36" s="110">
        <v>512</v>
      </c>
      <c r="B36" s="141"/>
      <c r="C36" s="74" t="s">
        <v>1161</v>
      </c>
      <c r="D36" s="140" t="s">
        <v>1162</v>
      </c>
    </row>
    <row r="37" spans="1:4" x14ac:dyDescent="0.2">
      <c r="A37" s="135" t="s">
        <v>1163</v>
      </c>
      <c r="B37" s="136"/>
      <c r="C37" s="137"/>
      <c r="D37" s="139"/>
    </row>
    <row r="38" spans="1:4" x14ac:dyDescent="0.2">
      <c r="A38" s="110">
        <v>997</v>
      </c>
      <c r="B38" s="141"/>
      <c r="C38" s="74" t="s">
        <v>1164</v>
      </c>
      <c r="D38" s="140" t="s">
        <v>1162</v>
      </c>
    </row>
    <row r="39" spans="1:4" x14ac:dyDescent="0.2">
      <c r="A39" s="142" t="s">
        <v>88</v>
      </c>
      <c r="B39" s="143"/>
      <c r="C39" s="144"/>
      <c r="D39" s="145"/>
    </row>
    <row r="40" spans="1:4" x14ac:dyDescent="0.2">
      <c r="C40" s="147"/>
      <c r="D40" s="146"/>
    </row>
    <row r="41" spans="1:4" x14ac:dyDescent="0.2">
      <c r="C41" s="57"/>
    </row>
    <row r="42" spans="1:4" x14ac:dyDescent="0.2">
      <c r="C42" s="57"/>
    </row>
    <row r="43" spans="1:4" x14ac:dyDescent="0.2">
      <c r="C43" s="57"/>
    </row>
    <row r="44" spans="1:4" x14ac:dyDescent="0.2">
      <c r="C44" s="57"/>
    </row>
    <row r="45" spans="1:4" x14ac:dyDescent="0.2">
      <c r="C45" s="57"/>
    </row>
    <row r="46" spans="1:4" x14ac:dyDescent="0.2">
      <c r="C46" s="57"/>
    </row>
    <row r="47" spans="1:4" x14ac:dyDescent="0.2">
      <c r="C47" s="57"/>
    </row>
    <row r="48" spans="1:4" x14ac:dyDescent="0.2">
      <c r="C48" s="57"/>
    </row>
    <row r="49" spans="3:3" x14ac:dyDescent="0.2">
      <c r="C49" s="57"/>
    </row>
    <row r="50" spans="3:3" x14ac:dyDescent="0.2">
      <c r="C50" s="57"/>
    </row>
    <row r="51" spans="3:3" x14ac:dyDescent="0.2">
      <c r="C51" s="57"/>
    </row>
    <row r="52" spans="3:3" x14ac:dyDescent="0.2">
      <c r="C52" s="57"/>
    </row>
    <row r="53" spans="3:3" x14ac:dyDescent="0.2">
      <c r="C53" s="57"/>
    </row>
    <row r="54" spans="3:3" x14ac:dyDescent="0.2">
      <c r="C54" s="57"/>
    </row>
    <row r="55" spans="3:3" x14ac:dyDescent="0.2">
      <c r="C55" s="57"/>
    </row>
    <row r="56" spans="3:3" x14ac:dyDescent="0.2">
      <c r="C56" s="57"/>
    </row>
    <row r="57" spans="3:3" x14ac:dyDescent="0.2">
      <c r="C57" s="57"/>
    </row>
    <row r="58" spans="3:3" x14ac:dyDescent="0.2">
      <c r="C58" s="57"/>
    </row>
    <row r="59" spans="3:3" x14ac:dyDescent="0.2">
      <c r="C59" s="57"/>
    </row>
    <row r="60" spans="3:3" x14ac:dyDescent="0.2">
      <c r="C60" s="57"/>
    </row>
    <row r="61" spans="3:3" x14ac:dyDescent="0.2">
      <c r="C61" s="57"/>
    </row>
    <row r="62" spans="3:3" x14ac:dyDescent="0.2">
      <c r="C62" s="57"/>
    </row>
    <row r="63" spans="3:3" x14ac:dyDescent="0.2">
      <c r="C63" s="57"/>
    </row>
    <row r="64" spans="3:3" x14ac:dyDescent="0.2">
      <c r="C64" s="57"/>
    </row>
    <row r="65" spans="3:3" x14ac:dyDescent="0.2">
      <c r="C65" s="57"/>
    </row>
    <row r="66" spans="3:3" x14ac:dyDescent="0.2">
      <c r="C66" s="57"/>
    </row>
    <row r="67" spans="3:3" x14ac:dyDescent="0.2">
      <c r="C67" s="57"/>
    </row>
    <row r="68" spans="3:3" x14ac:dyDescent="0.2">
      <c r="C68" s="57"/>
    </row>
    <row r="69" spans="3:3" x14ac:dyDescent="0.2">
      <c r="C69" s="57"/>
    </row>
    <row r="70" spans="3:3" x14ac:dyDescent="0.2">
      <c r="C70" s="57"/>
    </row>
    <row r="71" spans="3:3" x14ac:dyDescent="0.2">
      <c r="C71" s="57"/>
    </row>
    <row r="72" spans="3:3" x14ac:dyDescent="0.2">
      <c r="C72" s="57"/>
    </row>
    <row r="73" spans="3:3" x14ac:dyDescent="0.2">
      <c r="C73" s="57"/>
    </row>
    <row r="74" spans="3:3" x14ac:dyDescent="0.2">
      <c r="C74" s="57"/>
    </row>
    <row r="75" spans="3:3" x14ac:dyDescent="0.2">
      <c r="C75" s="57"/>
    </row>
    <row r="76" spans="3:3" x14ac:dyDescent="0.2">
      <c r="C76" s="57"/>
    </row>
    <row r="77" spans="3:3" x14ac:dyDescent="0.2">
      <c r="C77" s="57"/>
    </row>
    <row r="78" spans="3:3" x14ac:dyDescent="0.2">
      <c r="C78" s="57"/>
    </row>
    <row r="79" spans="3:3" x14ac:dyDescent="0.2">
      <c r="C79" s="57"/>
    </row>
    <row r="80" spans="3:3" x14ac:dyDescent="0.2">
      <c r="C80" s="57"/>
    </row>
    <row r="81" spans="3:3" x14ac:dyDescent="0.2">
      <c r="C81" s="57"/>
    </row>
    <row r="82" spans="3:3" x14ac:dyDescent="0.2">
      <c r="C82" s="57"/>
    </row>
    <row r="83" spans="3:3" x14ac:dyDescent="0.2">
      <c r="C83" s="57"/>
    </row>
    <row r="84" spans="3:3" x14ac:dyDescent="0.2">
      <c r="C84" s="57"/>
    </row>
    <row r="85" spans="3:3" x14ac:dyDescent="0.2">
      <c r="C85" s="57"/>
    </row>
    <row r="86" spans="3:3" x14ac:dyDescent="0.2">
      <c r="C86" s="57"/>
    </row>
    <row r="87" spans="3:3" x14ac:dyDescent="0.2">
      <c r="C87" s="57"/>
    </row>
    <row r="88" spans="3:3" x14ac:dyDescent="0.2">
      <c r="C88" s="57"/>
    </row>
    <row r="89" spans="3:3" x14ac:dyDescent="0.2">
      <c r="C89" s="57"/>
    </row>
    <row r="90" spans="3:3" x14ac:dyDescent="0.2">
      <c r="C90" s="57"/>
    </row>
    <row r="91" spans="3:3" x14ac:dyDescent="0.2">
      <c r="C91" s="57"/>
    </row>
    <row r="92" spans="3:3" x14ac:dyDescent="0.2">
      <c r="C92" s="57"/>
    </row>
    <row r="93" spans="3:3" x14ac:dyDescent="0.2">
      <c r="C93" s="57"/>
    </row>
    <row r="94" spans="3:3" x14ac:dyDescent="0.2">
      <c r="C94" s="57"/>
    </row>
    <row r="95" spans="3:3" x14ac:dyDescent="0.2">
      <c r="C95" s="57"/>
    </row>
    <row r="96" spans="3:3" x14ac:dyDescent="0.2">
      <c r="C96" s="57"/>
    </row>
    <row r="97" spans="3:3" x14ac:dyDescent="0.2">
      <c r="C97" s="57"/>
    </row>
    <row r="98" spans="3:3" x14ac:dyDescent="0.2">
      <c r="C98" s="57"/>
    </row>
    <row r="99" spans="3:3" x14ac:dyDescent="0.2">
      <c r="C99" s="57"/>
    </row>
    <row r="100" spans="3:3" x14ac:dyDescent="0.2">
      <c r="C100" s="57"/>
    </row>
    <row r="101" spans="3:3" x14ac:dyDescent="0.2">
      <c r="C101" s="57"/>
    </row>
    <row r="102" spans="3:3" x14ac:dyDescent="0.2">
      <c r="C102" s="57"/>
    </row>
    <row r="103" spans="3:3" x14ac:dyDescent="0.2">
      <c r="C103" s="57"/>
    </row>
    <row r="104" spans="3:3" x14ac:dyDescent="0.2">
      <c r="C104" s="57"/>
    </row>
    <row r="105" spans="3:3" x14ac:dyDescent="0.2">
      <c r="C105" s="57"/>
    </row>
    <row r="106" spans="3:3" x14ac:dyDescent="0.2">
      <c r="C106" s="57"/>
    </row>
    <row r="107" spans="3:3" x14ac:dyDescent="0.2">
      <c r="C107" s="57"/>
    </row>
    <row r="108" spans="3:3" x14ac:dyDescent="0.2">
      <c r="C108" s="57"/>
    </row>
    <row r="109" spans="3:3" x14ac:dyDescent="0.2">
      <c r="C109" s="57"/>
    </row>
    <row r="110" spans="3:3" x14ac:dyDescent="0.2">
      <c r="C110" s="57"/>
    </row>
    <row r="111" spans="3:3" x14ac:dyDescent="0.2">
      <c r="C111" s="57"/>
    </row>
    <row r="112" spans="3:3" x14ac:dyDescent="0.2">
      <c r="C112" s="57"/>
    </row>
    <row r="113" spans="3:3" x14ac:dyDescent="0.2">
      <c r="C113" s="57"/>
    </row>
    <row r="114" spans="3:3" x14ac:dyDescent="0.2">
      <c r="C114" s="57"/>
    </row>
    <row r="115" spans="3:3" x14ac:dyDescent="0.2">
      <c r="C115" s="57"/>
    </row>
    <row r="116" spans="3:3" x14ac:dyDescent="0.2">
      <c r="C116" s="57"/>
    </row>
    <row r="117" spans="3:3" x14ac:dyDescent="0.2">
      <c r="C117" s="57"/>
    </row>
    <row r="118" spans="3:3" x14ac:dyDescent="0.2">
      <c r="C118" s="57"/>
    </row>
    <row r="119" spans="3:3" x14ac:dyDescent="0.2">
      <c r="C119" s="57"/>
    </row>
    <row r="120" spans="3:3" x14ac:dyDescent="0.2">
      <c r="C120" s="57"/>
    </row>
    <row r="121" spans="3:3" x14ac:dyDescent="0.2">
      <c r="C121" s="57"/>
    </row>
    <row r="122" spans="3:3" x14ac:dyDescent="0.2">
      <c r="C122" s="57"/>
    </row>
    <row r="123" spans="3:3" x14ac:dyDescent="0.2">
      <c r="C123" s="57"/>
    </row>
    <row r="124" spans="3:3" x14ac:dyDescent="0.2">
      <c r="C124" s="57"/>
    </row>
    <row r="125" spans="3:3" x14ac:dyDescent="0.2">
      <c r="C125" s="57"/>
    </row>
    <row r="126" spans="3:3" x14ac:dyDescent="0.2">
      <c r="C126" s="57"/>
    </row>
    <row r="127" spans="3:3" x14ac:dyDescent="0.2">
      <c r="C127" s="57"/>
    </row>
    <row r="128" spans="3:3" x14ac:dyDescent="0.2">
      <c r="C128" s="57"/>
    </row>
    <row r="129" spans="3:3" x14ac:dyDescent="0.2">
      <c r="C129" s="57"/>
    </row>
    <row r="130" spans="3:3" x14ac:dyDescent="0.2">
      <c r="C130" s="57"/>
    </row>
    <row r="131" spans="3:3" x14ac:dyDescent="0.2">
      <c r="C131" s="57"/>
    </row>
    <row r="132" spans="3:3" x14ac:dyDescent="0.2">
      <c r="C132" s="57"/>
    </row>
    <row r="133" spans="3:3" x14ac:dyDescent="0.2">
      <c r="C133" s="57"/>
    </row>
    <row r="134" spans="3:3" x14ac:dyDescent="0.2">
      <c r="C134" s="57"/>
    </row>
    <row r="135" spans="3:3" x14ac:dyDescent="0.2">
      <c r="C135" s="57"/>
    </row>
    <row r="136" spans="3:3" x14ac:dyDescent="0.2">
      <c r="C136" s="57"/>
    </row>
    <row r="137" spans="3:3" x14ac:dyDescent="0.2">
      <c r="C137" s="57"/>
    </row>
    <row r="138" spans="3:3" x14ac:dyDescent="0.2">
      <c r="C138" s="57"/>
    </row>
    <row r="139" spans="3:3" x14ac:dyDescent="0.2">
      <c r="C139" s="57"/>
    </row>
    <row r="140" spans="3:3" x14ac:dyDescent="0.2">
      <c r="C140" s="57"/>
    </row>
    <row r="141" spans="3:3" x14ac:dyDescent="0.2">
      <c r="C141" s="57"/>
    </row>
    <row r="142" spans="3:3" x14ac:dyDescent="0.2">
      <c r="C142" s="57"/>
    </row>
    <row r="143" spans="3:3" x14ac:dyDescent="0.2">
      <c r="C143" s="57"/>
    </row>
    <row r="144" spans="3:3" x14ac:dyDescent="0.2">
      <c r="C144" s="57"/>
    </row>
    <row r="145" spans="3:3" x14ac:dyDescent="0.2">
      <c r="C145" s="57"/>
    </row>
    <row r="146" spans="3:3" x14ac:dyDescent="0.2">
      <c r="C146" s="57"/>
    </row>
    <row r="147" spans="3:3" x14ac:dyDescent="0.2">
      <c r="C147" s="57"/>
    </row>
    <row r="148" spans="3:3" x14ac:dyDescent="0.2">
      <c r="C148" s="57"/>
    </row>
    <row r="149" spans="3:3" x14ac:dyDescent="0.2">
      <c r="C149" s="57"/>
    </row>
    <row r="150" spans="3:3" x14ac:dyDescent="0.2">
      <c r="C150" s="57"/>
    </row>
    <row r="151" spans="3:3" x14ac:dyDescent="0.2">
      <c r="C151" s="57"/>
    </row>
    <row r="152" spans="3:3" x14ac:dyDescent="0.2">
      <c r="C152" s="57"/>
    </row>
    <row r="158" spans="3:3" x14ac:dyDescent="0.2">
      <c r="C158" s="57"/>
    </row>
    <row r="159" spans="3:3" x14ac:dyDescent="0.2">
      <c r="C159" s="57"/>
    </row>
    <row r="160" spans="3:3" x14ac:dyDescent="0.2">
      <c r="C160" s="57"/>
    </row>
    <row r="161" spans="3:3" x14ac:dyDescent="0.2">
      <c r="C161" s="57"/>
    </row>
    <row r="162" spans="3:3" x14ac:dyDescent="0.2">
      <c r="C162" s="57"/>
    </row>
    <row r="163" spans="3:3" x14ac:dyDescent="0.2">
      <c r="C163" s="57"/>
    </row>
    <row r="164" spans="3:3" x14ac:dyDescent="0.2">
      <c r="C164" s="57"/>
    </row>
    <row r="165" spans="3:3" x14ac:dyDescent="0.2">
      <c r="C165" s="57"/>
    </row>
    <row r="166" spans="3:3" x14ac:dyDescent="0.2">
      <c r="C166" s="57"/>
    </row>
    <row r="167" spans="3:3" x14ac:dyDescent="0.2">
      <c r="C167" s="57"/>
    </row>
    <row r="168" spans="3:3" x14ac:dyDescent="0.2">
      <c r="C168" s="57"/>
    </row>
    <row r="169" spans="3:3" x14ac:dyDescent="0.2">
      <c r="C169" s="57"/>
    </row>
    <row r="170" spans="3:3" x14ac:dyDescent="0.2">
      <c r="C170" s="57"/>
    </row>
    <row r="171" spans="3:3" x14ac:dyDescent="0.2">
      <c r="C171" s="57"/>
    </row>
    <row r="172" spans="3:3" x14ac:dyDescent="0.2">
      <c r="C172" s="57"/>
    </row>
    <row r="173" spans="3:3" x14ac:dyDescent="0.2">
      <c r="C173" s="57"/>
    </row>
    <row r="174" spans="3:3" x14ac:dyDescent="0.2">
      <c r="C174" s="57"/>
    </row>
    <row r="175" spans="3:3" x14ac:dyDescent="0.2">
      <c r="C175" s="57"/>
    </row>
    <row r="176" spans="3:3" x14ac:dyDescent="0.2">
      <c r="C176" s="57"/>
    </row>
    <row r="177" spans="3:3" x14ac:dyDescent="0.2">
      <c r="C177" s="57"/>
    </row>
    <row r="178" spans="3:3" x14ac:dyDescent="0.2">
      <c r="C178" s="57"/>
    </row>
    <row r="179" spans="3:3" x14ac:dyDescent="0.2">
      <c r="C179" s="57"/>
    </row>
    <row r="180" spans="3:3" x14ac:dyDescent="0.2">
      <c r="C180" s="57"/>
    </row>
    <row r="181" spans="3:3" x14ac:dyDescent="0.2">
      <c r="C181" s="57"/>
    </row>
    <row r="182" spans="3:3" x14ac:dyDescent="0.2">
      <c r="C182" s="57"/>
    </row>
    <row r="183" spans="3:3" x14ac:dyDescent="0.2">
      <c r="C183" s="57"/>
    </row>
    <row r="184" spans="3:3" x14ac:dyDescent="0.2">
      <c r="C184" s="57"/>
    </row>
    <row r="185" spans="3:3" x14ac:dyDescent="0.2">
      <c r="C185" s="57"/>
    </row>
    <row r="186" spans="3:3" x14ac:dyDescent="0.2">
      <c r="C186" s="57"/>
    </row>
    <row r="187" spans="3:3" x14ac:dyDescent="0.2">
      <c r="C187" s="57"/>
    </row>
    <row r="188" spans="3:3" x14ac:dyDescent="0.2">
      <c r="C188" s="57"/>
    </row>
    <row r="189" spans="3:3" x14ac:dyDescent="0.2">
      <c r="C189" s="57"/>
    </row>
    <row r="190" spans="3:3" x14ac:dyDescent="0.2">
      <c r="C190" s="57"/>
    </row>
    <row r="191" spans="3:3" x14ac:dyDescent="0.2">
      <c r="C191" s="57"/>
    </row>
    <row r="192" spans="3:3" x14ac:dyDescent="0.2">
      <c r="C192" s="57"/>
    </row>
    <row r="193" spans="3:3" x14ac:dyDescent="0.2">
      <c r="C193" s="57"/>
    </row>
    <row r="194" spans="3:3" x14ac:dyDescent="0.2">
      <c r="C194" s="57"/>
    </row>
    <row r="195" spans="3:3" x14ac:dyDescent="0.2">
      <c r="C195" s="57"/>
    </row>
    <row r="196" spans="3:3" x14ac:dyDescent="0.2">
      <c r="C196" s="57"/>
    </row>
    <row r="197" spans="3:3" x14ac:dyDescent="0.2">
      <c r="C197" s="57"/>
    </row>
    <row r="198" spans="3:3" x14ac:dyDescent="0.2">
      <c r="C198" s="57"/>
    </row>
    <row r="199" spans="3:3" x14ac:dyDescent="0.2">
      <c r="C199" s="57"/>
    </row>
    <row r="200" spans="3:3" x14ac:dyDescent="0.2">
      <c r="C200" s="57"/>
    </row>
    <row r="201" spans="3:3" x14ac:dyDescent="0.2">
      <c r="C201" s="57"/>
    </row>
    <row r="202" spans="3:3" x14ac:dyDescent="0.2">
      <c r="C202" s="57"/>
    </row>
    <row r="203" spans="3:3" x14ac:dyDescent="0.2">
      <c r="C203" s="57"/>
    </row>
    <row r="204" spans="3:3" x14ac:dyDescent="0.2">
      <c r="C204" s="57"/>
    </row>
    <row r="205" spans="3:3" x14ac:dyDescent="0.2">
      <c r="C205" s="57"/>
    </row>
    <row r="206" spans="3:3" x14ac:dyDescent="0.2">
      <c r="C206" s="57"/>
    </row>
    <row r="207" spans="3:3" x14ac:dyDescent="0.2">
      <c r="C207" s="57"/>
    </row>
    <row r="208" spans="3:3" x14ac:dyDescent="0.2">
      <c r="C208" s="57"/>
    </row>
    <row r="209" spans="3:3" x14ac:dyDescent="0.2">
      <c r="C209" s="57"/>
    </row>
    <row r="210" spans="3:3" x14ac:dyDescent="0.2">
      <c r="C210" s="57"/>
    </row>
    <row r="211" spans="3:3" x14ac:dyDescent="0.2">
      <c r="C211" s="57"/>
    </row>
    <row r="212" spans="3:3" x14ac:dyDescent="0.2">
      <c r="C212" s="57"/>
    </row>
    <row r="213" spans="3:3" x14ac:dyDescent="0.2">
      <c r="C213" s="57"/>
    </row>
    <row r="214" spans="3:3" x14ac:dyDescent="0.2">
      <c r="C214" s="57"/>
    </row>
    <row r="215" spans="3:3" x14ac:dyDescent="0.2">
      <c r="C215" s="57"/>
    </row>
    <row r="216" spans="3:3" x14ac:dyDescent="0.2">
      <c r="C216" s="57"/>
    </row>
    <row r="217" spans="3:3" x14ac:dyDescent="0.2">
      <c r="C217" s="57"/>
    </row>
    <row r="218" spans="3:3" x14ac:dyDescent="0.2">
      <c r="C218" s="57"/>
    </row>
    <row r="219" spans="3:3" x14ac:dyDescent="0.2">
      <c r="C219" s="57"/>
    </row>
    <row r="220" spans="3:3" x14ac:dyDescent="0.2">
      <c r="C220" s="57"/>
    </row>
    <row r="221" spans="3:3" x14ac:dyDescent="0.2">
      <c r="C221" s="57"/>
    </row>
    <row r="222" spans="3:3" x14ac:dyDescent="0.2">
      <c r="C222" s="57"/>
    </row>
    <row r="223" spans="3:3" x14ac:dyDescent="0.2">
      <c r="C223" s="57"/>
    </row>
    <row r="224" spans="3:3" x14ac:dyDescent="0.2">
      <c r="C224" s="57"/>
    </row>
    <row r="225" spans="3:3" x14ac:dyDescent="0.2">
      <c r="C225" s="57"/>
    </row>
    <row r="226" spans="3:3" x14ac:dyDescent="0.2">
      <c r="C226" s="57"/>
    </row>
    <row r="227" spans="3:3" x14ac:dyDescent="0.2">
      <c r="C227" s="57"/>
    </row>
    <row r="228" spans="3:3" x14ac:dyDescent="0.2">
      <c r="C228" s="57"/>
    </row>
    <row r="229" spans="3:3" x14ac:dyDescent="0.2">
      <c r="C229" s="57"/>
    </row>
    <row r="230" spans="3:3" x14ac:dyDescent="0.2">
      <c r="C230" s="57"/>
    </row>
    <row r="231" spans="3:3" x14ac:dyDescent="0.2">
      <c r="C231" s="57"/>
    </row>
    <row r="232" spans="3:3" x14ac:dyDescent="0.2">
      <c r="C232" s="57"/>
    </row>
    <row r="233" spans="3:3" x14ac:dyDescent="0.2">
      <c r="C233" s="57"/>
    </row>
    <row r="234" spans="3:3" x14ac:dyDescent="0.2">
      <c r="C234" s="57"/>
    </row>
    <row r="235" spans="3:3" x14ac:dyDescent="0.2">
      <c r="C235" s="57"/>
    </row>
    <row r="236" spans="3:3" x14ac:dyDescent="0.2">
      <c r="C236" s="57"/>
    </row>
    <row r="237" spans="3:3" x14ac:dyDescent="0.2">
      <c r="C237" s="57"/>
    </row>
    <row r="238" spans="3:3" x14ac:dyDescent="0.2">
      <c r="C238" s="57"/>
    </row>
    <row r="239" spans="3:3" x14ac:dyDescent="0.2">
      <c r="C239" s="57"/>
    </row>
    <row r="240" spans="3:3" x14ac:dyDescent="0.2">
      <c r="C240" s="57"/>
    </row>
    <row r="241" spans="3:3" x14ac:dyDescent="0.2">
      <c r="C241" s="57"/>
    </row>
    <row r="242" spans="3:3" x14ac:dyDescent="0.2">
      <c r="C242" s="57"/>
    </row>
    <row r="243" spans="3:3" x14ac:dyDescent="0.2">
      <c r="C243" s="57"/>
    </row>
    <row r="244" spans="3:3" x14ac:dyDescent="0.2">
      <c r="C244" s="57"/>
    </row>
    <row r="245" spans="3:3" x14ac:dyDescent="0.2">
      <c r="C245" s="57"/>
    </row>
    <row r="246" spans="3:3" x14ac:dyDescent="0.2">
      <c r="C246" s="57"/>
    </row>
    <row r="247" spans="3:3" x14ac:dyDescent="0.2">
      <c r="C247" s="57"/>
    </row>
    <row r="248" spans="3:3" x14ac:dyDescent="0.2">
      <c r="C248" s="57"/>
    </row>
    <row r="249" spans="3:3" x14ac:dyDescent="0.2">
      <c r="C249" s="57"/>
    </row>
    <row r="250" spans="3:3" x14ac:dyDescent="0.2">
      <c r="C250" s="57"/>
    </row>
    <row r="251" spans="3:3" x14ac:dyDescent="0.2">
      <c r="C251" s="57"/>
    </row>
    <row r="252" spans="3:3" x14ac:dyDescent="0.2">
      <c r="C252" s="57"/>
    </row>
    <row r="253" spans="3:3" x14ac:dyDescent="0.2">
      <c r="C253" s="57"/>
    </row>
    <row r="254" spans="3:3" x14ac:dyDescent="0.2">
      <c r="C254" s="57"/>
    </row>
    <row r="255" spans="3:3" x14ac:dyDescent="0.2">
      <c r="C255" s="57"/>
    </row>
    <row r="256" spans="3:3" x14ac:dyDescent="0.2">
      <c r="C256" s="57"/>
    </row>
    <row r="257" spans="3:3" x14ac:dyDescent="0.2">
      <c r="C257" s="57"/>
    </row>
    <row r="258" spans="3:3" x14ac:dyDescent="0.2">
      <c r="C258" s="57"/>
    </row>
    <row r="259" spans="3:3" x14ac:dyDescent="0.2">
      <c r="C259" s="57"/>
    </row>
    <row r="260" spans="3:3" x14ac:dyDescent="0.2">
      <c r="C260" s="57"/>
    </row>
    <row r="261" spans="3:3" x14ac:dyDescent="0.2">
      <c r="C261" s="57"/>
    </row>
    <row r="262" spans="3:3" x14ac:dyDescent="0.2">
      <c r="C262" s="57"/>
    </row>
    <row r="263" spans="3:3" x14ac:dyDescent="0.2">
      <c r="C263" s="57"/>
    </row>
    <row r="264" spans="3:3" x14ac:dyDescent="0.2">
      <c r="C264" s="57"/>
    </row>
    <row r="265" spans="3:3" x14ac:dyDescent="0.2">
      <c r="C265" s="57"/>
    </row>
    <row r="266" spans="3:3" x14ac:dyDescent="0.2">
      <c r="C266" s="57"/>
    </row>
    <row r="267" spans="3:3" x14ac:dyDescent="0.2">
      <c r="C267" s="57"/>
    </row>
    <row r="268" spans="3:3" x14ac:dyDescent="0.2">
      <c r="C268" s="57"/>
    </row>
    <row r="269" spans="3:3" x14ac:dyDescent="0.2">
      <c r="C269" s="57"/>
    </row>
    <row r="270" spans="3:3" x14ac:dyDescent="0.2">
      <c r="C270" s="57"/>
    </row>
    <row r="271" spans="3:3" x14ac:dyDescent="0.2">
      <c r="C271" s="57"/>
    </row>
    <row r="272" spans="3:3" x14ac:dyDescent="0.2">
      <c r="C272" s="57"/>
    </row>
    <row r="273" spans="3:3" x14ac:dyDescent="0.2">
      <c r="C273" s="57"/>
    </row>
    <row r="274" spans="3:3" x14ac:dyDescent="0.2">
      <c r="C274" s="57"/>
    </row>
    <row r="275" spans="3:3" x14ac:dyDescent="0.2">
      <c r="C275" s="57"/>
    </row>
    <row r="276" spans="3:3" x14ac:dyDescent="0.2">
      <c r="C276" s="57"/>
    </row>
    <row r="277" spans="3:3" x14ac:dyDescent="0.2">
      <c r="C277" s="57"/>
    </row>
    <row r="278" spans="3:3" x14ac:dyDescent="0.2">
      <c r="C278" s="57"/>
    </row>
    <row r="279" spans="3:3" x14ac:dyDescent="0.2">
      <c r="C279" s="57"/>
    </row>
    <row r="280" spans="3:3" x14ac:dyDescent="0.2">
      <c r="C280" s="57"/>
    </row>
    <row r="281" spans="3:3" x14ac:dyDescent="0.2">
      <c r="C281" s="57"/>
    </row>
    <row r="282" spans="3:3" x14ac:dyDescent="0.2">
      <c r="C282" s="57"/>
    </row>
    <row r="283" spans="3:3" x14ac:dyDescent="0.2">
      <c r="C283" s="57"/>
    </row>
    <row r="284" spans="3:3" x14ac:dyDescent="0.2">
      <c r="C284" s="57"/>
    </row>
    <row r="285" spans="3:3" x14ac:dyDescent="0.2">
      <c r="C285" s="57"/>
    </row>
    <row r="286" spans="3:3" x14ac:dyDescent="0.2">
      <c r="C286" s="57"/>
    </row>
    <row r="287" spans="3:3" x14ac:dyDescent="0.2">
      <c r="C287" s="57"/>
    </row>
    <row r="288" spans="3:3" x14ac:dyDescent="0.2">
      <c r="C288" s="57"/>
    </row>
    <row r="289" spans="3:3" x14ac:dyDescent="0.2">
      <c r="C289" s="57"/>
    </row>
    <row r="290" spans="3:3" x14ac:dyDescent="0.2">
      <c r="C290" s="57"/>
    </row>
    <row r="291" spans="3:3" x14ac:dyDescent="0.2">
      <c r="C291" s="57"/>
    </row>
    <row r="292" spans="3:3" x14ac:dyDescent="0.2">
      <c r="C292" s="57"/>
    </row>
    <row r="293" spans="3:3" x14ac:dyDescent="0.2">
      <c r="C293" s="57"/>
    </row>
    <row r="294" spans="3:3" x14ac:dyDescent="0.2">
      <c r="C294" s="57"/>
    </row>
    <row r="295" spans="3:3" x14ac:dyDescent="0.2">
      <c r="C295" s="57"/>
    </row>
    <row r="296" spans="3:3" x14ac:dyDescent="0.2">
      <c r="C296" s="57"/>
    </row>
    <row r="297" spans="3:3" x14ac:dyDescent="0.2">
      <c r="C297" s="57"/>
    </row>
    <row r="298" spans="3:3" x14ac:dyDescent="0.2">
      <c r="C298" s="57"/>
    </row>
    <row r="299" spans="3:3" x14ac:dyDescent="0.2">
      <c r="C299" s="57"/>
    </row>
    <row r="300" spans="3:3" x14ac:dyDescent="0.2">
      <c r="C300" s="57"/>
    </row>
    <row r="301" spans="3:3" x14ac:dyDescent="0.2">
      <c r="C301" s="57"/>
    </row>
    <row r="302" spans="3:3" x14ac:dyDescent="0.2">
      <c r="C302" s="57"/>
    </row>
    <row r="303" spans="3:3" x14ac:dyDescent="0.2">
      <c r="C303" s="57"/>
    </row>
    <row r="304" spans="3:3" x14ac:dyDescent="0.2">
      <c r="C304" s="57"/>
    </row>
    <row r="305" spans="3:3" x14ac:dyDescent="0.2">
      <c r="C305" s="57"/>
    </row>
    <row r="306" spans="3:3" x14ac:dyDescent="0.2">
      <c r="C306" s="57"/>
    </row>
    <row r="307" spans="3:3" x14ac:dyDescent="0.2">
      <c r="C307" s="57"/>
    </row>
    <row r="308" spans="3:3" x14ac:dyDescent="0.2">
      <c r="C308" s="57"/>
    </row>
    <row r="309" spans="3:3" x14ac:dyDescent="0.2">
      <c r="C309" s="57"/>
    </row>
    <row r="310" spans="3:3" x14ac:dyDescent="0.2">
      <c r="C310" s="57"/>
    </row>
    <row r="311" spans="3:3" x14ac:dyDescent="0.2">
      <c r="C311" s="57"/>
    </row>
    <row r="312" spans="3:3" x14ac:dyDescent="0.2">
      <c r="C312" s="57"/>
    </row>
    <row r="313" spans="3:3" x14ac:dyDescent="0.2">
      <c r="C313" s="57"/>
    </row>
    <row r="314" spans="3:3" x14ac:dyDescent="0.2">
      <c r="C314" s="57"/>
    </row>
    <row r="315" spans="3:3" x14ac:dyDescent="0.2">
      <c r="C315" s="57"/>
    </row>
    <row r="316" spans="3:3" x14ac:dyDescent="0.2">
      <c r="C316" s="57"/>
    </row>
    <row r="317" spans="3:3" x14ac:dyDescent="0.2">
      <c r="C317" s="57"/>
    </row>
    <row r="318" spans="3:3" x14ac:dyDescent="0.2">
      <c r="C318" s="57"/>
    </row>
    <row r="319" spans="3:3" x14ac:dyDescent="0.2">
      <c r="C319" s="57"/>
    </row>
    <row r="320" spans="3:3" x14ac:dyDescent="0.2">
      <c r="C320" s="57"/>
    </row>
    <row r="321" spans="3:3" x14ac:dyDescent="0.2">
      <c r="C321" s="57"/>
    </row>
    <row r="322" spans="3:3" x14ac:dyDescent="0.2">
      <c r="C322" s="57"/>
    </row>
    <row r="323" spans="3:3" x14ac:dyDescent="0.2">
      <c r="C323" s="57"/>
    </row>
    <row r="324" spans="3:3" x14ac:dyDescent="0.2">
      <c r="C324" s="57"/>
    </row>
    <row r="325" spans="3:3" x14ac:dyDescent="0.2">
      <c r="C325" s="57"/>
    </row>
    <row r="326" spans="3:3" x14ac:dyDescent="0.2">
      <c r="C326" s="57"/>
    </row>
    <row r="327" spans="3:3" x14ac:dyDescent="0.2">
      <c r="C327" s="57"/>
    </row>
    <row r="328" spans="3:3" x14ac:dyDescent="0.2">
      <c r="C328" s="57"/>
    </row>
    <row r="329" spans="3:3" x14ac:dyDescent="0.2">
      <c r="C329" s="57"/>
    </row>
    <row r="330" spans="3:3" x14ac:dyDescent="0.2">
      <c r="C330" s="57"/>
    </row>
    <row r="331" spans="3:3" x14ac:dyDescent="0.2">
      <c r="C331" s="57"/>
    </row>
    <row r="332" spans="3:3" x14ac:dyDescent="0.2">
      <c r="C332" s="57"/>
    </row>
    <row r="333" spans="3:3" x14ac:dyDescent="0.2">
      <c r="C333" s="57"/>
    </row>
    <row r="334" spans="3:3" x14ac:dyDescent="0.2">
      <c r="C334" s="57"/>
    </row>
    <row r="335" spans="3:3" x14ac:dyDescent="0.2">
      <c r="C335" s="57"/>
    </row>
    <row r="336" spans="3:3" x14ac:dyDescent="0.2">
      <c r="C336" s="57"/>
    </row>
    <row r="337" spans="3:3" x14ac:dyDescent="0.2">
      <c r="C337" s="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44"/>
  <sheetViews>
    <sheetView tabSelected="1" workbookViewId="0">
      <selection activeCell="I330" sqref="I330"/>
    </sheetView>
  </sheetViews>
  <sheetFormatPr baseColWidth="10" defaultRowHeight="12.75" x14ac:dyDescent="0.2"/>
  <cols>
    <col min="7" max="7" width="37.7109375" bestFit="1" customWidth="1"/>
  </cols>
  <sheetData>
    <row r="3" spans="1:7" ht="19.5" x14ac:dyDescent="0.3">
      <c r="A3" s="173" t="s">
        <v>1165</v>
      </c>
      <c r="B3" s="173"/>
      <c r="C3" s="173"/>
      <c r="D3" s="173"/>
      <c r="E3" s="173"/>
      <c r="F3" s="173"/>
      <c r="G3" s="173"/>
    </row>
    <row r="4" spans="1:7" ht="19.5" x14ac:dyDescent="0.3">
      <c r="A4" s="173"/>
      <c r="B4" s="173"/>
      <c r="C4" s="173" t="s">
        <v>1311</v>
      </c>
      <c r="D4" s="173"/>
      <c r="E4" s="173"/>
      <c r="F4" s="173"/>
      <c r="G4" s="173"/>
    </row>
    <row r="6" spans="1:7" ht="15" x14ac:dyDescent="0.25">
      <c r="A6" s="174" t="s">
        <v>1166</v>
      </c>
    </row>
    <row r="8" spans="1:7" ht="15" x14ac:dyDescent="0.25">
      <c r="A8" s="174" t="s">
        <v>1167</v>
      </c>
    </row>
    <row r="10" spans="1:7" ht="15" customHeight="1" x14ac:dyDescent="0.2">
      <c r="A10" s="219" t="s">
        <v>395</v>
      </c>
      <c r="B10" s="175" t="s">
        <v>1168</v>
      </c>
      <c r="C10" s="176" t="s">
        <v>1169</v>
      </c>
      <c r="D10" s="175" t="s">
        <v>393</v>
      </c>
      <c r="E10" s="175" t="s">
        <v>1170</v>
      </c>
      <c r="F10" s="175" t="s">
        <v>1171</v>
      </c>
      <c r="G10" s="176" t="s">
        <v>89</v>
      </c>
    </row>
    <row r="11" spans="1:7" ht="27.75" customHeight="1" x14ac:dyDescent="0.2">
      <c r="A11" s="220"/>
      <c r="B11" s="176"/>
      <c r="C11" s="176"/>
      <c r="D11" s="176"/>
      <c r="E11" s="176"/>
      <c r="F11" s="175"/>
      <c r="G11" s="176"/>
    </row>
    <row r="12" spans="1:7" x14ac:dyDescent="0.2">
      <c r="A12" s="177">
        <v>1</v>
      </c>
      <c r="B12" s="178">
        <v>1</v>
      </c>
      <c r="C12" s="178" t="s">
        <v>1172</v>
      </c>
      <c r="D12" s="179" t="s">
        <v>1173</v>
      </c>
      <c r="E12" s="180" t="s">
        <v>1174</v>
      </c>
      <c r="F12" s="180" t="s">
        <v>1175</v>
      </c>
      <c r="G12" s="181" t="s">
        <v>1176</v>
      </c>
    </row>
    <row r="13" spans="1:7" x14ac:dyDescent="0.2">
      <c r="A13" s="177">
        <v>2</v>
      </c>
      <c r="B13" s="178">
        <v>1</v>
      </c>
      <c r="C13" s="178" t="s">
        <v>1172</v>
      </c>
      <c r="D13" s="179" t="s">
        <v>1173</v>
      </c>
      <c r="E13" s="180" t="s">
        <v>1174</v>
      </c>
      <c r="F13" s="180" t="s">
        <v>1177</v>
      </c>
      <c r="G13" s="181" t="s">
        <v>1178</v>
      </c>
    </row>
    <row r="14" spans="1:7" x14ac:dyDescent="0.2">
      <c r="A14" s="177">
        <v>3</v>
      </c>
      <c r="B14" s="178">
        <v>1</v>
      </c>
      <c r="C14" s="178" t="s">
        <v>1172</v>
      </c>
      <c r="D14" s="179" t="s">
        <v>1173</v>
      </c>
      <c r="E14" s="180" t="s">
        <v>1174</v>
      </c>
      <c r="F14" s="180" t="s">
        <v>1177</v>
      </c>
      <c r="G14" s="182" t="s">
        <v>1179</v>
      </c>
    </row>
    <row r="15" spans="1:7" x14ac:dyDescent="0.2">
      <c r="A15" s="177">
        <v>4</v>
      </c>
      <c r="B15" s="178">
        <v>1</v>
      </c>
      <c r="C15" s="178" t="s">
        <v>1172</v>
      </c>
      <c r="D15" s="179" t="s">
        <v>1173</v>
      </c>
      <c r="E15" s="180" t="s">
        <v>1174</v>
      </c>
      <c r="F15" s="180" t="s">
        <v>1175</v>
      </c>
      <c r="G15" s="182" t="s">
        <v>1180</v>
      </c>
    </row>
    <row r="16" spans="1:7" x14ac:dyDescent="0.2">
      <c r="A16" s="177">
        <v>5</v>
      </c>
      <c r="B16" s="178">
        <v>1</v>
      </c>
      <c r="C16" s="178" t="s">
        <v>1172</v>
      </c>
      <c r="D16" s="179" t="s">
        <v>1173</v>
      </c>
      <c r="E16" s="180" t="s">
        <v>1174</v>
      </c>
      <c r="F16" s="180" t="s">
        <v>1175</v>
      </c>
      <c r="G16" s="182" t="s">
        <v>1181</v>
      </c>
    </row>
    <row r="17" spans="1:11" s="188" customFormat="1" x14ac:dyDescent="0.2">
      <c r="A17" s="183">
        <v>6</v>
      </c>
      <c r="B17" s="184">
        <v>1</v>
      </c>
      <c r="C17" s="184" t="s">
        <v>1172</v>
      </c>
      <c r="D17" s="185" t="s">
        <v>1182</v>
      </c>
      <c r="E17" s="186" t="s">
        <v>1174</v>
      </c>
      <c r="F17" s="186" t="s">
        <v>1175</v>
      </c>
      <c r="G17" s="187" t="s">
        <v>1183</v>
      </c>
    </row>
    <row r="18" spans="1:11" x14ac:dyDescent="0.2">
      <c r="A18" s="177">
        <v>7</v>
      </c>
      <c r="B18" s="178">
        <v>1</v>
      </c>
      <c r="C18" s="178" t="s">
        <v>1172</v>
      </c>
      <c r="D18" s="179" t="s">
        <v>1182</v>
      </c>
      <c r="E18" s="180" t="s">
        <v>1174</v>
      </c>
      <c r="F18" s="180" t="s">
        <v>1177</v>
      </c>
      <c r="G18" s="182" t="s">
        <v>1184</v>
      </c>
    </row>
    <row r="19" spans="1:11" x14ac:dyDescent="0.2">
      <c r="A19" s="189"/>
      <c r="B19" s="190">
        <f>SUM(B12:B18)</f>
        <v>7</v>
      </c>
      <c r="C19" s="190"/>
      <c r="D19" s="190"/>
      <c r="E19" s="190"/>
      <c r="F19" s="190"/>
      <c r="G19" s="190"/>
    </row>
    <row r="21" spans="1:11" ht="15" x14ac:dyDescent="0.25">
      <c r="A21" s="174" t="s">
        <v>1185</v>
      </c>
    </row>
    <row r="23" spans="1:11" ht="15" customHeight="1" x14ac:dyDescent="0.2">
      <c r="A23" s="191" t="s">
        <v>395</v>
      </c>
      <c r="B23" s="192" t="s">
        <v>1186</v>
      </c>
      <c r="C23" s="193" t="s">
        <v>1187</v>
      </c>
      <c r="D23" s="194" t="s">
        <v>393</v>
      </c>
      <c r="E23" s="195" t="s">
        <v>1170</v>
      </c>
      <c r="F23" s="195" t="s">
        <v>1171</v>
      </c>
      <c r="G23" s="193" t="s">
        <v>89</v>
      </c>
    </row>
    <row r="24" spans="1:11" x14ac:dyDescent="0.2">
      <c r="A24" s="196"/>
      <c r="B24" s="197"/>
      <c r="C24" s="198"/>
      <c r="D24" s="199"/>
      <c r="E24" s="198"/>
      <c r="F24" s="200"/>
      <c r="G24" s="198"/>
    </row>
    <row r="25" spans="1:11" x14ac:dyDescent="0.2">
      <c r="A25" s="183">
        <v>8</v>
      </c>
      <c r="B25" s="184">
        <v>1</v>
      </c>
      <c r="C25" s="184" t="s">
        <v>1172</v>
      </c>
      <c r="D25" s="185" t="s">
        <v>1173</v>
      </c>
      <c r="E25" s="186" t="s">
        <v>1174</v>
      </c>
      <c r="F25" s="180" t="s">
        <v>1177</v>
      </c>
      <c r="G25" s="202" t="s">
        <v>1188</v>
      </c>
    </row>
    <row r="26" spans="1:11" x14ac:dyDescent="0.2">
      <c r="A26" s="183">
        <v>9</v>
      </c>
      <c r="B26" s="184">
        <v>1</v>
      </c>
      <c r="C26" s="184" t="s">
        <v>1172</v>
      </c>
      <c r="D26" s="185" t="s">
        <v>1173</v>
      </c>
      <c r="E26" s="186" t="s">
        <v>1174</v>
      </c>
      <c r="F26" s="186" t="s">
        <v>1189</v>
      </c>
      <c r="G26" s="187" t="s">
        <v>1190</v>
      </c>
    </row>
    <row r="27" spans="1:11" x14ac:dyDescent="0.2">
      <c r="A27" s="203"/>
      <c r="B27" s="204">
        <f>SUM(B25:B26)</f>
        <v>2</v>
      </c>
      <c r="C27" s="204"/>
      <c r="D27" s="204"/>
      <c r="E27" s="204"/>
      <c r="F27" s="204"/>
      <c r="G27" s="204"/>
    </row>
    <row r="28" spans="1:11" x14ac:dyDescent="0.2">
      <c r="A28" s="188"/>
      <c r="B28" s="188"/>
      <c r="C28" s="188"/>
      <c r="D28" s="188"/>
      <c r="E28" s="188"/>
      <c r="F28" s="188"/>
      <c r="G28" s="188"/>
    </row>
    <row r="29" spans="1:11" ht="15" x14ac:dyDescent="0.25">
      <c r="A29" s="205" t="s">
        <v>1191</v>
      </c>
      <c r="B29" s="188"/>
      <c r="C29" s="188"/>
      <c r="D29" s="188"/>
      <c r="E29" s="188"/>
      <c r="F29" s="188"/>
      <c r="G29" s="188"/>
    </row>
    <row r="30" spans="1:11" x14ac:dyDescent="0.2">
      <c r="A30" s="188"/>
      <c r="B30" s="188"/>
      <c r="C30" s="188"/>
      <c r="D30" s="188"/>
      <c r="E30" s="188"/>
      <c r="F30" s="188"/>
      <c r="G30" s="188"/>
      <c r="K30" s="206"/>
    </row>
    <row r="31" spans="1:11" ht="15" customHeight="1" x14ac:dyDescent="0.2">
      <c r="A31" s="191" t="s">
        <v>395</v>
      </c>
      <c r="B31" s="192" t="s">
        <v>1168</v>
      </c>
      <c r="C31" s="193" t="s">
        <v>1169</v>
      </c>
      <c r="D31" s="194" t="s">
        <v>393</v>
      </c>
      <c r="E31" s="195" t="s">
        <v>1170</v>
      </c>
      <c r="F31" s="195" t="s">
        <v>1171</v>
      </c>
      <c r="G31" s="193" t="s">
        <v>89</v>
      </c>
    </row>
    <row r="32" spans="1:11" x14ac:dyDescent="0.2">
      <c r="A32" s="196"/>
      <c r="B32" s="197"/>
      <c r="C32" s="198"/>
      <c r="D32" s="199"/>
      <c r="E32" s="198"/>
      <c r="F32" s="200"/>
      <c r="G32" s="198"/>
    </row>
    <row r="33" spans="1:7" x14ac:dyDescent="0.2">
      <c r="A33" s="183">
        <v>10</v>
      </c>
      <c r="B33" s="184">
        <v>1</v>
      </c>
      <c r="C33" s="184" t="s">
        <v>1172</v>
      </c>
      <c r="D33" s="185" t="s">
        <v>1173</v>
      </c>
      <c r="E33" s="186" t="s">
        <v>1174</v>
      </c>
      <c r="F33" s="186" t="s">
        <v>1175</v>
      </c>
      <c r="G33" s="187" t="s">
        <v>1192</v>
      </c>
    </row>
    <row r="34" spans="1:7" x14ac:dyDescent="0.2">
      <c r="A34" s="183">
        <v>11</v>
      </c>
      <c r="B34" s="184">
        <v>1</v>
      </c>
      <c r="C34" s="184" t="s">
        <v>1172</v>
      </c>
      <c r="D34" s="185" t="s">
        <v>1173</v>
      </c>
      <c r="E34" s="186" t="s">
        <v>1193</v>
      </c>
      <c r="F34" s="186" t="s">
        <v>1175</v>
      </c>
      <c r="G34" s="187" t="s">
        <v>1194</v>
      </c>
    </row>
    <row r="35" spans="1:7" x14ac:dyDescent="0.2">
      <c r="A35" s="183">
        <v>12</v>
      </c>
      <c r="B35" s="184">
        <v>1</v>
      </c>
      <c r="C35" s="184" t="s">
        <v>1172</v>
      </c>
      <c r="D35" s="185" t="s">
        <v>1173</v>
      </c>
      <c r="E35" s="186" t="s">
        <v>1174</v>
      </c>
      <c r="F35" s="186" t="s">
        <v>1189</v>
      </c>
      <c r="G35" s="187" t="s">
        <v>1195</v>
      </c>
    </row>
    <row r="36" spans="1:7" x14ac:dyDescent="0.2">
      <c r="A36" s="203"/>
      <c r="B36" s="204">
        <f>SUM(B33:B35)</f>
        <v>3</v>
      </c>
      <c r="C36" s="204"/>
      <c r="D36" s="204"/>
      <c r="E36" s="204"/>
      <c r="F36" s="204"/>
      <c r="G36" s="204"/>
    </row>
    <row r="37" spans="1:7" ht="15" x14ac:dyDescent="0.25">
      <c r="A37" s="207" t="s">
        <v>88</v>
      </c>
      <c r="B37" s="208">
        <f>B19+B27+B36</f>
        <v>12</v>
      </c>
      <c r="C37" s="207"/>
      <c r="D37" s="207"/>
      <c r="E37" s="207"/>
      <c r="F37" s="207"/>
      <c r="G37" s="207"/>
    </row>
    <row r="38" spans="1:7" x14ac:dyDescent="0.2">
      <c r="A38" s="188"/>
      <c r="B38" s="188"/>
      <c r="C38" s="188"/>
      <c r="D38" s="188"/>
      <c r="E38" s="188"/>
      <c r="F38" s="188"/>
      <c r="G38" s="188"/>
    </row>
    <row r="39" spans="1:7" ht="15" x14ac:dyDescent="0.25">
      <c r="A39" s="205" t="s">
        <v>392</v>
      </c>
      <c r="B39" s="188"/>
      <c r="C39" s="188"/>
      <c r="D39" s="188"/>
      <c r="E39" s="188"/>
      <c r="F39" s="188"/>
      <c r="G39" s="188"/>
    </row>
    <row r="40" spans="1:7" x14ac:dyDescent="0.2">
      <c r="A40" s="188"/>
      <c r="B40" s="188"/>
      <c r="C40" s="188"/>
      <c r="D40" s="188"/>
      <c r="E40" s="188"/>
      <c r="F40" s="188"/>
      <c r="G40" s="188"/>
    </row>
    <row r="41" spans="1:7" ht="15" x14ac:dyDescent="0.25">
      <c r="A41" s="205" t="s">
        <v>1196</v>
      </c>
      <c r="B41" s="188"/>
      <c r="C41" s="188"/>
      <c r="D41" s="188"/>
      <c r="E41" s="188"/>
      <c r="F41" s="188"/>
      <c r="G41" s="188"/>
    </row>
    <row r="42" spans="1:7" x14ac:dyDescent="0.2">
      <c r="A42" s="188"/>
      <c r="B42" s="188"/>
      <c r="C42" s="188"/>
      <c r="D42" s="188"/>
      <c r="E42" s="188"/>
      <c r="F42" s="188"/>
      <c r="G42" s="188"/>
    </row>
    <row r="43" spans="1:7" ht="15" customHeight="1" x14ac:dyDescent="0.2">
      <c r="A43" s="209" t="s">
        <v>395</v>
      </c>
      <c r="B43" s="195" t="s">
        <v>1168</v>
      </c>
      <c r="C43" s="193" t="s">
        <v>1169</v>
      </c>
      <c r="D43" s="195" t="s">
        <v>393</v>
      </c>
      <c r="E43" s="195" t="s">
        <v>1170</v>
      </c>
      <c r="F43" s="195" t="s">
        <v>1171</v>
      </c>
      <c r="G43" s="193" t="s">
        <v>89</v>
      </c>
    </row>
    <row r="44" spans="1:7" ht="34.5" customHeight="1" x14ac:dyDescent="0.2">
      <c r="A44" s="210"/>
      <c r="B44" s="198"/>
      <c r="C44" s="198"/>
      <c r="D44" s="198"/>
      <c r="E44" s="198"/>
      <c r="F44" s="200"/>
      <c r="G44" s="198"/>
    </row>
    <row r="45" spans="1:7" x14ac:dyDescent="0.2">
      <c r="A45" s="183">
        <v>13</v>
      </c>
      <c r="B45" s="184">
        <v>1</v>
      </c>
      <c r="C45" s="184" t="s">
        <v>1172</v>
      </c>
      <c r="D45" s="185" t="s">
        <v>1173</v>
      </c>
      <c r="E45" s="184" t="s">
        <v>1193</v>
      </c>
      <c r="F45" s="186" t="s">
        <v>1175</v>
      </c>
      <c r="G45" s="211" t="s">
        <v>1197</v>
      </c>
    </row>
    <row r="46" spans="1:7" x14ac:dyDescent="0.2">
      <c r="A46" s="183">
        <v>14</v>
      </c>
      <c r="B46" s="184">
        <v>1</v>
      </c>
      <c r="C46" s="184" t="s">
        <v>1172</v>
      </c>
      <c r="D46" s="185" t="s">
        <v>1173</v>
      </c>
      <c r="E46" s="184" t="s">
        <v>1193</v>
      </c>
      <c r="F46" s="186" t="s">
        <v>1189</v>
      </c>
      <c r="G46" s="202" t="s">
        <v>1198</v>
      </c>
    </row>
    <row r="47" spans="1:7" x14ac:dyDescent="0.2">
      <c r="A47" s="203"/>
      <c r="B47" s="204">
        <f>SUM(B45:B46)</f>
        <v>2</v>
      </c>
      <c r="C47" s="204"/>
      <c r="D47" s="204"/>
      <c r="E47" s="204"/>
      <c r="F47" s="204"/>
      <c r="G47" s="204"/>
    </row>
    <row r="48" spans="1:7" x14ac:dyDescent="0.2">
      <c r="A48" s="188"/>
      <c r="B48" s="188"/>
      <c r="C48" s="188"/>
      <c r="D48" s="188"/>
      <c r="E48" s="188"/>
      <c r="F48" s="188"/>
      <c r="G48" s="188"/>
    </row>
    <row r="49" spans="1:7" ht="15" x14ac:dyDescent="0.25">
      <c r="A49" s="205" t="s">
        <v>1199</v>
      </c>
      <c r="B49" s="188"/>
      <c r="C49" s="188"/>
      <c r="D49" s="188"/>
      <c r="E49" s="188"/>
      <c r="F49" s="188"/>
      <c r="G49" s="188"/>
    </row>
    <row r="50" spans="1:7" x14ac:dyDescent="0.2">
      <c r="A50" s="188"/>
      <c r="B50" s="188"/>
      <c r="C50" s="188"/>
      <c r="D50" s="188"/>
      <c r="E50" s="188"/>
      <c r="F50" s="188"/>
      <c r="G50" s="188"/>
    </row>
    <row r="51" spans="1:7" ht="15" customHeight="1" x14ac:dyDescent="0.2">
      <c r="A51" s="191" t="s">
        <v>395</v>
      </c>
      <c r="B51" s="192" t="s">
        <v>1168</v>
      </c>
      <c r="C51" s="193" t="s">
        <v>1169</v>
      </c>
      <c r="D51" s="194" t="s">
        <v>393</v>
      </c>
      <c r="E51" s="195" t="s">
        <v>1170</v>
      </c>
      <c r="F51" s="195" t="s">
        <v>1171</v>
      </c>
      <c r="G51" s="201" t="s">
        <v>89</v>
      </c>
    </row>
    <row r="52" spans="1:7" x14ac:dyDescent="0.2">
      <c r="A52" s="196"/>
      <c r="B52" s="197"/>
      <c r="C52" s="198"/>
      <c r="D52" s="199"/>
      <c r="E52" s="198"/>
      <c r="F52" s="200"/>
      <c r="G52" s="201"/>
    </row>
    <row r="53" spans="1:7" x14ac:dyDescent="0.2">
      <c r="A53" s="183">
        <v>15</v>
      </c>
      <c r="B53" s="184">
        <v>1</v>
      </c>
      <c r="C53" s="184" t="s">
        <v>1172</v>
      </c>
      <c r="D53" s="185" t="s">
        <v>1173</v>
      </c>
      <c r="E53" s="184" t="s">
        <v>1174</v>
      </c>
      <c r="F53" s="180" t="s">
        <v>1177</v>
      </c>
      <c r="G53" s="202" t="s">
        <v>1200</v>
      </c>
    </row>
    <row r="54" spans="1:7" x14ac:dyDescent="0.2">
      <c r="A54" s="203"/>
      <c r="B54" s="204">
        <f>SUM(B53:B53)</f>
        <v>1</v>
      </c>
      <c r="C54" s="204"/>
      <c r="D54" s="204"/>
      <c r="E54" s="204"/>
      <c r="F54" s="204"/>
      <c r="G54" s="204"/>
    </row>
    <row r="55" spans="1:7" x14ac:dyDescent="0.2">
      <c r="A55" s="188"/>
      <c r="B55" s="188"/>
      <c r="C55" s="188"/>
      <c r="D55" s="188"/>
      <c r="E55" s="188"/>
      <c r="F55" s="188"/>
      <c r="G55" s="188"/>
    </row>
    <row r="56" spans="1:7" ht="15" x14ac:dyDescent="0.25">
      <c r="A56" s="205" t="s">
        <v>1201</v>
      </c>
      <c r="B56" s="188"/>
      <c r="C56" s="188"/>
      <c r="D56" s="188"/>
      <c r="E56" s="188"/>
      <c r="F56" s="188"/>
      <c r="G56" s="188"/>
    </row>
    <row r="57" spans="1:7" x14ac:dyDescent="0.2">
      <c r="A57" s="188"/>
      <c r="B57" s="188"/>
      <c r="C57" s="188"/>
      <c r="D57" s="188"/>
      <c r="E57" s="188"/>
      <c r="F57" s="188"/>
      <c r="G57" s="188"/>
    </row>
    <row r="58" spans="1:7" ht="15" customHeight="1" x14ac:dyDescent="0.2">
      <c r="A58" s="191" t="s">
        <v>395</v>
      </c>
      <c r="B58" s="192" t="s">
        <v>1168</v>
      </c>
      <c r="C58" s="193" t="s">
        <v>1169</v>
      </c>
      <c r="D58" s="194" t="s">
        <v>393</v>
      </c>
      <c r="E58" s="195" t="s">
        <v>1170</v>
      </c>
      <c r="F58" s="195" t="s">
        <v>1171</v>
      </c>
      <c r="G58" s="193" t="s">
        <v>89</v>
      </c>
    </row>
    <row r="59" spans="1:7" x14ac:dyDescent="0.2">
      <c r="A59" s="196"/>
      <c r="B59" s="197"/>
      <c r="C59" s="198"/>
      <c r="D59" s="199"/>
      <c r="E59" s="198"/>
      <c r="F59" s="200"/>
      <c r="G59" s="198"/>
    </row>
    <row r="60" spans="1:7" x14ac:dyDescent="0.2">
      <c r="A60" s="183">
        <v>16</v>
      </c>
      <c r="B60" s="184">
        <v>1</v>
      </c>
      <c r="C60" s="184" t="s">
        <v>1172</v>
      </c>
      <c r="D60" s="185" t="s">
        <v>1173</v>
      </c>
      <c r="E60" s="184" t="s">
        <v>1174</v>
      </c>
      <c r="F60" s="180" t="s">
        <v>1177</v>
      </c>
      <c r="G60" s="202" t="s">
        <v>1202</v>
      </c>
    </row>
    <row r="61" spans="1:7" x14ac:dyDescent="0.2">
      <c r="A61" s="183">
        <v>17</v>
      </c>
      <c r="B61" s="184">
        <v>1</v>
      </c>
      <c r="C61" s="184" t="s">
        <v>1172</v>
      </c>
      <c r="D61" s="185" t="s">
        <v>1173</v>
      </c>
      <c r="E61" s="184" t="s">
        <v>1174</v>
      </c>
      <c r="F61" s="186" t="s">
        <v>1189</v>
      </c>
      <c r="G61" s="202" t="s">
        <v>1203</v>
      </c>
    </row>
    <row r="62" spans="1:7" x14ac:dyDescent="0.2">
      <c r="A62" s="203"/>
      <c r="B62" s="204">
        <f>SUM(B60:B61)</f>
        <v>2</v>
      </c>
      <c r="C62" s="204"/>
      <c r="D62" s="204"/>
      <c r="E62" s="204"/>
      <c r="F62" s="204"/>
      <c r="G62" s="204"/>
    </row>
    <row r="63" spans="1:7" x14ac:dyDescent="0.2">
      <c r="A63" s="188"/>
      <c r="B63" s="188"/>
      <c r="C63" s="188"/>
      <c r="D63" s="188"/>
      <c r="E63" s="188"/>
      <c r="F63" s="188"/>
      <c r="G63" s="188"/>
    </row>
    <row r="64" spans="1:7" ht="15" x14ac:dyDescent="0.25">
      <c r="A64" s="205" t="s">
        <v>1204</v>
      </c>
      <c r="B64" s="188"/>
      <c r="C64" s="188"/>
      <c r="D64" s="188"/>
      <c r="E64" s="188"/>
      <c r="F64" s="188"/>
      <c r="G64" s="188"/>
    </row>
    <row r="65" spans="1:7" x14ac:dyDescent="0.2">
      <c r="A65" s="188"/>
      <c r="B65" s="188"/>
      <c r="C65" s="188"/>
      <c r="D65" s="188"/>
      <c r="E65" s="188"/>
      <c r="F65" s="188"/>
      <c r="G65" s="188"/>
    </row>
    <row r="66" spans="1:7" ht="15" customHeight="1" x14ac:dyDescent="0.2">
      <c r="A66" s="191" t="s">
        <v>395</v>
      </c>
      <c r="B66" s="192" t="s">
        <v>1168</v>
      </c>
      <c r="C66" s="193" t="s">
        <v>1169</v>
      </c>
      <c r="D66" s="194" t="s">
        <v>393</v>
      </c>
      <c r="E66" s="195" t="s">
        <v>1170</v>
      </c>
      <c r="F66" s="195" t="s">
        <v>1171</v>
      </c>
      <c r="G66" s="193" t="s">
        <v>89</v>
      </c>
    </row>
    <row r="67" spans="1:7" x14ac:dyDescent="0.2">
      <c r="A67" s="196"/>
      <c r="B67" s="197"/>
      <c r="C67" s="198"/>
      <c r="D67" s="199"/>
      <c r="E67" s="198"/>
      <c r="F67" s="200"/>
      <c r="G67" s="198"/>
    </row>
    <row r="68" spans="1:7" x14ac:dyDescent="0.2">
      <c r="A68" s="183">
        <v>18</v>
      </c>
      <c r="B68" s="184">
        <v>1</v>
      </c>
      <c r="C68" s="184" t="s">
        <v>1172</v>
      </c>
      <c r="D68" s="185" t="s">
        <v>1173</v>
      </c>
      <c r="E68" s="186" t="s">
        <v>1174</v>
      </c>
      <c r="F68" s="180" t="s">
        <v>1177</v>
      </c>
      <c r="G68" s="202" t="s">
        <v>1205</v>
      </c>
    </row>
    <row r="69" spans="1:7" x14ac:dyDescent="0.2">
      <c r="A69" s="183">
        <v>19</v>
      </c>
      <c r="B69" s="184">
        <v>1</v>
      </c>
      <c r="C69" s="184" t="s">
        <v>1172</v>
      </c>
      <c r="D69" s="185" t="s">
        <v>1173</v>
      </c>
      <c r="E69" s="186" t="s">
        <v>1174</v>
      </c>
      <c r="F69" s="186" t="s">
        <v>1189</v>
      </c>
      <c r="G69" s="202" t="s">
        <v>1206</v>
      </c>
    </row>
    <row r="70" spans="1:7" x14ac:dyDescent="0.2">
      <c r="A70" s="183">
        <v>21</v>
      </c>
      <c r="B70" s="184">
        <v>1</v>
      </c>
      <c r="C70" s="184" t="s">
        <v>1172</v>
      </c>
      <c r="D70" s="185" t="s">
        <v>1173</v>
      </c>
      <c r="E70" s="186" t="s">
        <v>1174</v>
      </c>
      <c r="F70" s="180" t="s">
        <v>1177</v>
      </c>
      <c r="G70" s="202" t="s">
        <v>1207</v>
      </c>
    </row>
    <row r="71" spans="1:7" x14ac:dyDescent="0.2">
      <c r="A71" s="203"/>
      <c r="B71" s="204">
        <f>SUM(B68:B70)</f>
        <v>3</v>
      </c>
      <c r="C71" s="204"/>
      <c r="D71" s="204"/>
      <c r="E71" s="204"/>
      <c r="F71" s="204"/>
      <c r="G71" s="204"/>
    </row>
    <row r="72" spans="1:7" x14ac:dyDescent="0.2">
      <c r="A72" s="188"/>
      <c r="B72" s="188"/>
      <c r="C72" s="188"/>
      <c r="D72" s="188"/>
      <c r="E72" s="188"/>
      <c r="F72" s="188"/>
      <c r="G72" s="188"/>
    </row>
    <row r="73" spans="1:7" ht="15" x14ac:dyDescent="0.25">
      <c r="A73" s="205" t="s">
        <v>1208</v>
      </c>
      <c r="B73" s="188"/>
      <c r="C73" s="188"/>
      <c r="D73" s="188"/>
      <c r="E73" s="188"/>
      <c r="F73" s="188"/>
      <c r="G73" s="188"/>
    </row>
    <row r="74" spans="1:7" x14ac:dyDescent="0.2">
      <c r="A74" s="188"/>
      <c r="B74" s="188"/>
      <c r="C74" s="188"/>
      <c r="D74" s="188"/>
      <c r="E74" s="188"/>
      <c r="F74" s="188"/>
      <c r="G74" s="188"/>
    </row>
    <row r="75" spans="1:7" ht="15" customHeight="1" x14ac:dyDescent="0.2">
      <c r="A75" s="191" t="s">
        <v>395</v>
      </c>
      <c r="B75" s="192" t="s">
        <v>1168</v>
      </c>
      <c r="C75" s="193" t="s">
        <v>1169</v>
      </c>
      <c r="D75" s="194" t="s">
        <v>393</v>
      </c>
      <c r="E75" s="195" t="s">
        <v>1170</v>
      </c>
      <c r="F75" s="195" t="s">
        <v>1171</v>
      </c>
      <c r="G75" s="193" t="s">
        <v>89</v>
      </c>
    </row>
    <row r="76" spans="1:7" x14ac:dyDescent="0.2">
      <c r="A76" s="196"/>
      <c r="B76" s="197"/>
      <c r="C76" s="198"/>
      <c r="D76" s="199"/>
      <c r="E76" s="198"/>
      <c r="F76" s="200"/>
      <c r="G76" s="198"/>
    </row>
    <row r="77" spans="1:7" x14ac:dyDescent="0.2">
      <c r="A77" s="183">
        <v>22</v>
      </c>
      <c r="B77" s="184">
        <v>1</v>
      </c>
      <c r="C77" s="184" t="s">
        <v>1172</v>
      </c>
      <c r="D77" s="185" t="s">
        <v>1173</v>
      </c>
      <c r="E77" s="186" t="s">
        <v>1174</v>
      </c>
      <c r="F77" s="180" t="s">
        <v>1177</v>
      </c>
      <c r="G77" s="202" t="s">
        <v>1209</v>
      </c>
    </row>
    <row r="78" spans="1:7" x14ac:dyDescent="0.2">
      <c r="A78" s="183">
        <v>23</v>
      </c>
      <c r="B78" s="184">
        <v>1</v>
      </c>
      <c r="C78" s="184" t="s">
        <v>1172</v>
      </c>
      <c r="D78" s="185" t="s">
        <v>1173</v>
      </c>
      <c r="E78" s="186" t="s">
        <v>1174</v>
      </c>
      <c r="F78" s="180" t="s">
        <v>1177</v>
      </c>
      <c r="G78" s="202" t="s">
        <v>1210</v>
      </c>
    </row>
    <row r="79" spans="1:7" x14ac:dyDescent="0.2">
      <c r="A79" s="183">
        <v>24</v>
      </c>
      <c r="B79" s="184">
        <v>1</v>
      </c>
      <c r="C79" s="184" t="s">
        <v>1172</v>
      </c>
      <c r="D79" s="185" t="s">
        <v>1173</v>
      </c>
      <c r="E79" s="186" t="s">
        <v>1174</v>
      </c>
      <c r="F79" s="180" t="s">
        <v>1177</v>
      </c>
      <c r="G79" s="202" t="s">
        <v>1211</v>
      </c>
    </row>
    <row r="80" spans="1:7" x14ac:dyDescent="0.2">
      <c r="A80" s="203"/>
      <c r="B80" s="204">
        <f>SUM(B77:B79)</f>
        <v>3</v>
      </c>
      <c r="C80" s="204"/>
      <c r="D80" s="204"/>
      <c r="E80" s="204"/>
      <c r="F80" s="204"/>
      <c r="G80" s="204"/>
    </row>
    <row r="81" spans="1:7" x14ac:dyDescent="0.2">
      <c r="A81" s="188"/>
      <c r="B81" s="188"/>
      <c r="C81" s="188"/>
      <c r="D81" s="188"/>
      <c r="E81" s="188"/>
      <c r="F81" s="188"/>
      <c r="G81" s="188"/>
    </row>
    <row r="82" spans="1:7" ht="15" x14ac:dyDescent="0.25">
      <c r="A82" s="205" t="s">
        <v>1212</v>
      </c>
      <c r="B82" s="188"/>
      <c r="C82" s="188"/>
      <c r="D82" s="188"/>
      <c r="E82" s="188"/>
      <c r="F82" s="188"/>
      <c r="G82" s="188"/>
    </row>
    <row r="83" spans="1:7" x14ac:dyDescent="0.2">
      <c r="A83" s="188"/>
      <c r="B83" s="188"/>
      <c r="C83" s="188"/>
      <c r="D83" s="188"/>
      <c r="E83" s="188"/>
      <c r="F83" s="188"/>
      <c r="G83" s="188"/>
    </row>
    <row r="84" spans="1:7" ht="15" customHeight="1" x14ac:dyDescent="0.2">
      <c r="A84" s="191" t="s">
        <v>395</v>
      </c>
      <c r="B84" s="192" t="s">
        <v>1168</v>
      </c>
      <c r="C84" s="193" t="s">
        <v>1169</v>
      </c>
      <c r="D84" s="194" t="s">
        <v>393</v>
      </c>
      <c r="E84" s="195" t="s">
        <v>1170</v>
      </c>
      <c r="F84" s="195" t="s">
        <v>1171</v>
      </c>
      <c r="G84" s="193" t="s">
        <v>89</v>
      </c>
    </row>
    <row r="85" spans="1:7" x14ac:dyDescent="0.2">
      <c r="A85" s="196"/>
      <c r="B85" s="197"/>
      <c r="C85" s="198"/>
      <c r="D85" s="199"/>
      <c r="E85" s="198"/>
      <c r="F85" s="200"/>
      <c r="G85" s="198"/>
    </row>
    <row r="86" spans="1:7" x14ac:dyDescent="0.2">
      <c r="A86" s="183">
        <v>25</v>
      </c>
      <c r="B86" s="184">
        <v>1</v>
      </c>
      <c r="C86" s="184" t="s">
        <v>1172</v>
      </c>
      <c r="D86" s="185" t="s">
        <v>1173</v>
      </c>
      <c r="E86" s="186" t="s">
        <v>1174</v>
      </c>
      <c r="F86" s="180" t="s">
        <v>1177</v>
      </c>
      <c r="G86" s="202" t="s">
        <v>1213</v>
      </c>
    </row>
    <row r="87" spans="1:7" x14ac:dyDescent="0.2">
      <c r="A87" s="183">
        <v>26</v>
      </c>
      <c r="B87" s="184">
        <v>1</v>
      </c>
      <c r="C87" s="184" t="s">
        <v>1172</v>
      </c>
      <c r="D87" s="185" t="s">
        <v>1173</v>
      </c>
      <c r="E87" s="186" t="s">
        <v>1174</v>
      </c>
      <c r="F87" s="186" t="s">
        <v>1175</v>
      </c>
      <c r="G87" s="202" t="s">
        <v>1214</v>
      </c>
    </row>
    <row r="88" spans="1:7" x14ac:dyDescent="0.2">
      <c r="A88" s="183">
        <v>27</v>
      </c>
      <c r="B88" s="184">
        <v>1</v>
      </c>
      <c r="C88" s="184" t="s">
        <v>1172</v>
      </c>
      <c r="D88" s="185" t="s">
        <v>1173</v>
      </c>
      <c r="E88" s="186" t="s">
        <v>1174</v>
      </c>
      <c r="F88" s="186" t="s">
        <v>1175</v>
      </c>
      <c r="G88" s="202" t="s">
        <v>1215</v>
      </c>
    </row>
    <row r="89" spans="1:7" x14ac:dyDescent="0.2">
      <c r="A89" s="183">
        <v>28</v>
      </c>
      <c r="B89" s="184">
        <v>1</v>
      </c>
      <c r="C89" s="184" t="s">
        <v>1172</v>
      </c>
      <c r="D89" s="185" t="s">
        <v>1173</v>
      </c>
      <c r="E89" s="186" t="s">
        <v>1174</v>
      </c>
      <c r="F89" s="180" t="s">
        <v>1177</v>
      </c>
      <c r="G89" s="202" t="s">
        <v>1216</v>
      </c>
    </row>
    <row r="90" spans="1:7" x14ac:dyDescent="0.2">
      <c r="A90" s="203"/>
      <c r="B90" s="204">
        <f>SUM(B86:B89)</f>
        <v>4</v>
      </c>
      <c r="C90" s="204"/>
      <c r="D90" s="204"/>
      <c r="E90" s="204"/>
      <c r="F90" s="204"/>
      <c r="G90" s="204"/>
    </row>
    <row r="91" spans="1:7" ht="15" x14ac:dyDescent="0.25">
      <c r="A91" s="207" t="s">
        <v>88</v>
      </c>
      <c r="B91" s="208">
        <f>B47+B54+B62+B71+B80+B90</f>
        <v>15</v>
      </c>
      <c r="C91" s="207"/>
      <c r="D91" s="207"/>
      <c r="E91" s="207"/>
      <c r="F91" s="207"/>
      <c r="G91" s="207"/>
    </row>
    <row r="92" spans="1:7" x14ac:dyDescent="0.2">
      <c r="A92" s="188"/>
      <c r="B92" s="188"/>
      <c r="C92" s="188"/>
      <c r="D92" s="188"/>
      <c r="E92" s="188"/>
      <c r="F92" s="188"/>
      <c r="G92" s="188"/>
    </row>
    <row r="93" spans="1:7" ht="15" x14ac:dyDescent="0.25">
      <c r="A93" s="205" t="s">
        <v>847</v>
      </c>
      <c r="B93" s="188"/>
      <c r="C93" s="188"/>
      <c r="D93" s="188"/>
      <c r="E93" s="188"/>
      <c r="F93" s="188"/>
      <c r="G93" s="188"/>
    </row>
    <row r="94" spans="1:7" x14ac:dyDescent="0.2">
      <c r="A94" s="188"/>
      <c r="B94" s="188"/>
      <c r="C94" s="188"/>
      <c r="D94" s="188"/>
      <c r="E94" s="188"/>
      <c r="F94" s="188"/>
      <c r="G94" s="188"/>
    </row>
    <row r="95" spans="1:7" ht="15" x14ac:dyDescent="0.25">
      <c r="A95" s="205" t="s">
        <v>1217</v>
      </c>
      <c r="B95" s="188"/>
      <c r="C95" s="188"/>
      <c r="D95" s="188"/>
      <c r="E95" s="188"/>
      <c r="F95" s="188"/>
      <c r="G95" s="188"/>
    </row>
    <row r="96" spans="1:7" x14ac:dyDescent="0.2">
      <c r="A96" s="188"/>
      <c r="B96" s="188"/>
      <c r="C96" s="188"/>
      <c r="D96" s="188"/>
      <c r="E96" s="188"/>
      <c r="F96" s="188"/>
      <c r="G96" s="188"/>
    </row>
    <row r="97" spans="1:7" ht="15" customHeight="1" x14ac:dyDescent="0.2">
      <c r="A97" s="191" t="s">
        <v>395</v>
      </c>
      <c r="B97" s="192" t="s">
        <v>1168</v>
      </c>
      <c r="C97" s="193" t="s">
        <v>1169</v>
      </c>
      <c r="D97" s="194" t="s">
        <v>393</v>
      </c>
      <c r="E97" s="195" t="s">
        <v>1170</v>
      </c>
      <c r="F97" s="195" t="s">
        <v>1171</v>
      </c>
      <c r="G97" s="193" t="s">
        <v>89</v>
      </c>
    </row>
    <row r="98" spans="1:7" x14ac:dyDescent="0.2">
      <c r="A98" s="196"/>
      <c r="B98" s="197"/>
      <c r="C98" s="198"/>
      <c r="D98" s="199"/>
      <c r="E98" s="198"/>
      <c r="F98" s="200"/>
      <c r="G98" s="198"/>
    </row>
    <row r="99" spans="1:7" x14ac:dyDescent="0.2">
      <c r="A99" s="183">
        <v>29</v>
      </c>
      <c r="B99" s="184">
        <v>1</v>
      </c>
      <c r="C99" s="184" t="s">
        <v>1172</v>
      </c>
      <c r="D99" s="185" t="s">
        <v>1173</v>
      </c>
      <c r="E99" s="186" t="s">
        <v>1174</v>
      </c>
      <c r="F99" s="180" t="s">
        <v>1177</v>
      </c>
      <c r="G99" s="202" t="s">
        <v>1218</v>
      </c>
    </row>
    <row r="100" spans="1:7" x14ac:dyDescent="0.2">
      <c r="A100" s="183">
        <v>30</v>
      </c>
      <c r="B100" s="184">
        <v>1</v>
      </c>
      <c r="C100" s="184" t="s">
        <v>1172</v>
      </c>
      <c r="D100" s="185" t="s">
        <v>1173</v>
      </c>
      <c r="E100" s="186" t="s">
        <v>1174</v>
      </c>
      <c r="F100" s="180" t="s">
        <v>1177</v>
      </c>
      <c r="G100" s="202" t="s">
        <v>1219</v>
      </c>
    </row>
    <row r="101" spans="1:7" x14ac:dyDescent="0.2">
      <c r="A101" s="183">
        <v>31</v>
      </c>
      <c r="B101" s="184">
        <v>1</v>
      </c>
      <c r="C101" s="184" t="s">
        <v>1172</v>
      </c>
      <c r="D101" s="185" t="s">
        <v>1173</v>
      </c>
      <c r="E101" s="186" t="s">
        <v>1174</v>
      </c>
      <c r="F101" s="180" t="s">
        <v>1177</v>
      </c>
      <c r="G101" s="202" t="s">
        <v>1220</v>
      </c>
    </row>
    <row r="102" spans="1:7" x14ac:dyDescent="0.2">
      <c r="A102" s="183">
        <v>32</v>
      </c>
      <c r="B102" s="184">
        <v>1</v>
      </c>
      <c r="C102" s="184" t="s">
        <v>1172</v>
      </c>
      <c r="D102" s="185" t="s">
        <v>1173</v>
      </c>
      <c r="E102" s="186" t="s">
        <v>1174</v>
      </c>
      <c r="F102" s="180" t="s">
        <v>1177</v>
      </c>
      <c r="G102" s="202" t="s">
        <v>1221</v>
      </c>
    </row>
    <row r="103" spans="1:7" x14ac:dyDescent="0.2">
      <c r="A103" s="203"/>
      <c r="B103" s="204">
        <f>SUM(B99:B102)</f>
        <v>4</v>
      </c>
      <c r="C103" s="204"/>
      <c r="D103" s="204"/>
      <c r="E103" s="204"/>
      <c r="F103" s="204"/>
      <c r="G103" s="204"/>
    </row>
    <row r="104" spans="1:7" ht="15" x14ac:dyDescent="0.25">
      <c r="A104" s="207" t="s">
        <v>88</v>
      </c>
      <c r="B104" s="208">
        <f>SUM(B103)</f>
        <v>4</v>
      </c>
      <c r="C104" s="207"/>
      <c r="D104" s="207"/>
      <c r="E104" s="207"/>
      <c r="F104" s="207"/>
      <c r="G104" s="207"/>
    </row>
    <row r="105" spans="1:7" x14ac:dyDescent="0.2">
      <c r="A105" s="188"/>
      <c r="B105" s="188"/>
      <c r="C105" s="188"/>
      <c r="D105" s="188"/>
      <c r="E105" s="188"/>
      <c r="F105" s="188"/>
      <c r="G105" s="188"/>
    </row>
    <row r="106" spans="1:7" ht="15" x14ac:dyDescent="0.25">
      <c r="A106" s="205" t="s">
        <v>38</v>
      </c>
      <c r="B106" s="188"/>
      <c r="C106" s="188"/>
      <c r="D106" s="188"/>
      <c r="E106" s="188"/>
      <c r="F106" s="188"/>
      <c r="G106" s="188"/>
    </row>
    <row r="107" spans="1:7" x14ac:dyDescent="0.2">
      <c r="A107" s="188"/>
      <c r="B107" s="188"/>
      <c r="C107" s="188"/>
      <c r="D107" s="188"/>
      <c r="E107" s="188"/>
      <c r="F107" s="188"/>
      <c r="G107" s="188"/>
    </row>
    <row r="108" spans="1:7" ht="15" x14ac:dyDescent="0.25">
      <c r="A108" s="205" t="s">
        <v>1222</v>
      </c>
      <c r="B108" s="188"/>
      <c r="C108" s="188"/>
      <c r="D108" s="188"/>
      <c r="E108" s="188"/>
      <c r="F108" s="188"/>
      <c r="G108" s="188"/>
    </row>
    <row r="109" spans="1:7" x14ac:dyDescent="0.2">
      <c r="A109" s="188"/>
      <c r="B109" s="188"/>
      <c r="C109" s="188"/>
      <c r="D109" s="188"/>
      <c r="E109" s="188"/>
      <c r="F109" s="188"/>
      <c r="G109" s="188"/>
    </row>
    <row r="110" spans="1:7" ht="15" customHeight="1" x14ac:dyDescent="0.2">
      <c r="A110" s="191" t="s">
        <v>395</v>
      </c>
      <c r="B110" s="192" t="s">
        <v>1168</v>
      </c>
      <c r="C110" s="193" t="s">
        <v>1169</v>
      </c>
      <c r="D110" s="194" t="s">
        <v>393</v>
      </c>
      <c r="E110" s="195" t="s">
        <v>1170</v>
      </c>
      <c r="F110" s="195" t="s">
        <v>1171</v>
      </c>
      <c r="G110" s="193" t="s">
        <v>89</v>
      </c>
    </row>
    <row r="111" spans="1:7" x14ac:dyDescent="0.2">
      <c r="A111" s="196"/>
      <c r="B111" s="197"/>
      <c r="C111" s="198"/>
      <c r="D111" s="199"/>
      <c r="E111" s="198"/>
      <c r="F111" s="200"/>
      <c r="G111" s="198"/>
    </row>
    <row r="112" spans="1:7" x14ac:dyDescent="0.2">
      <c r="A112" s="183">
        <v>34</v>
      </c>
      <c r="B112" s="184">
        <v>1</v>
      </c>
      <c r="C112" s="184" t="s">
        <v>1172</v>
      </c>
      <c r="D112" s="185" t="s">
        <v>1173</v>
      </c>
      <c r="E112" s="186" t="s">
        <v>1174</v>
      </c>
      <c r="F112" s="180" t="s">
        <v>1177</v>
      </c>
      <c r="G112" s="202" t="s">
        <v>1223</v>
      </c>
    </row>
    <row r="113" spans="1:7" x14ac:dyDescent="0.2">
      <c r="A113" s="183">
        <v>35</v>
      </c>
      <c r="B113" s="184">
        <v>1</v>
      </c>
      <c r="C113" s="184" t="s">
        <v>1172</v>
      </c>
      <c r="D113" s="185" t="s">
        <v>1173</v>
      </c>
      <c r="E113" s="186" t="s">
        <v>1174</v>
      </c>
      <c r="F113" s="180" t="s">
        <v>1177</v>
      </c>
      <c r="G113" s="202" t="s">
        <v>1224</v>
      </c>
    </row>
    <row r="114" spans="1:7" x14ac:dyDescent="0.2">
      <c r="A114" s="203"/>
      <c r="B114" s="204">
        <f>SUM(B112:B113)</f>
        <v>2</v>
      </c>
      <c r="C114" s="204"/>
      <c r="D114" s="204"/>
      <c r="E114" s="204"/>
      <c r="F114" s="204"/>
      <c r="G114" s="204"/>
    </row>
    <row r="115" spans="1:7" ht="15" x14ac:dyDescent="0.25">
      <c r="A115" s="207" t="s">
        <v>88</v>
      </c>
      <c r="B115" s="208">
        <f>SUM(B114)</f>
        <v>2</v>
      </c>
      <c r="C115" s="207"/>
      <c r="D115" s="207"/>
      <c r="E115" s="207"/>
      <c r="F115" s="207"/>
      <c r="G115" s="207"/>
    </row>
    <row r="116" spans="1:7" x14ac:dyDescent="0.2">
      <c r="A116" s="188"/>
      <c r="B116" s="188"/>
      <c r="C116" s="188"/>
      <c r="D116" s="188"/>
      <c r="E116" s="188"/>
      <c r="F116" s="188"/>
      <c r="G116" s="188"/>
    </row>
    <row r="117" spans="1:7" ht="15" x14ac:dyDescent="0.25">
      <c r="A117" s="205" t="s">
        <v>54</v>
      </c>
      <c r="B117" s="188"/>
      <c r="C117" s="188"/>
      <c r="D117" s="188"/>
      <c r="E117" s="188"/>
      <c r="F117" s="188"/>
      <c r="G117" s="188"/>
    </row>
    <row r="118" spans="1:7" x14ac:dyDescent="0.2">
      <c r="A118" s="188"/>
      <c r="B118" s="188"/>
      <c r="C118" s="188"/>
      <c r="D118" s="188"/>
      <c r="E118" s="188"/>
      <c r="F118" s="188"/>
      <c r="G118" s="188"/>
    </row>
    <row r="119" spans="1:7" ht="15" x14ac:dyDescent="0.25">
      <c r="A119" s="205" t="s">
        <v>1225</v>
      </c>
      <c r="B119" s="188"/>
      <c r="C119" s="188"/>
      <c r="D119" s="188"/>
      <c r="E119" s="188"/>
      <c r="F119" s="188"/>
      <c r="G119" s="188"/>
    </row>
    <row r="120" spans="1:7" x14ac:dyDescent="0.2">
      <c r="A120" s="188"/>
      <c r="B120" s="188"/>
      <c r="C120" s="188"/>
      <c r="D120" s="188"/>
      <c r="E120" s="188"/>
      <c r="F120" s="188"/>
      <c r="G120" s="188"/>
    </row>
    <row r="121" spans="1:7" ht="15" customHeight="1" x14ac:dyDescent="0.2">
      <c r="A121" s="191" t="s">
        <v>395</v>
      </c>
      <c r="B121" s="192" t="s">
        <v>1168</v>
      </c>
      <c r="C121" s="193" t="s">
        <v>1169</v>
      </c>
      <c r="D121" s="194" t="s">
        <v>393</v>
      </c>
      <c r="E121" s="195" t="s">
        <v>1170</v>
      </c>
      <c r="F121" s="195" t="s">
        <v>1171</v>
      </c>
      <c r="G121" s="193" t="s">
        <v>89</v>
      </c>
    </row>
    <row r="122" spans="1:7" x14ac:dyDescent="0.2">
      <c r="A122" s="196"/>
      <c r="B122" s="197"/>
      <c r="C122" s="198"/>
      <c r="D122" s="199"/>
      <c r="E122" s="198"/>
      <c r="F122" s="200"/>
      <c r="G122" s="198"/>
    </row>
    <row r="123" spans="1:7" x14ac:dyDescent="0.2">
      <c r="A123" s="183">
        <v>36</v>
      </c>
      <c r="B123" s="184">
        <v>1</v>
      </c>
      <c r="C123" s="184" t="s">
        <v>1172</v>
      </c>
      <c r="D123" s="185" t="s">
        <v>1173</v>
      </c>
      <c r="E123" s="186" t="s">
        <v>1174</v>
      </c>
      <c r="F123" s="212" t="s">
        <v>1226</v>
      </c>
      <c r="G123" s="187"/>
    </row>
    <row r="124" spans="1:7" x14ac:dyDescent="0.2">
      <c r="A124" s="183">
        <v>37</v>
      </c>
      <c r="B124" s="184">
        <v>1</v>
      </c>
      <c r="C124" s="184" t="s">
        <v>1172</v>
      </c>
      <c r="D124" s="185" t="s">
        <v>1173</v>
      </c>
      <c r="E124" s="186" t="s">
        <v>1174</v>
      </c>
      <c r="F124" s="180" t="s">
        <v>1177</v>
      </c>
      <c r="G124" s="202" t="s">
        <v>1227</v>
      </c>
    </row>
    <row r="125" spans="1:7" x14ac:dyDescent="0.2">
      <c r="A125" s="183">
        <v>38</v>
      </c>
      <c r="B125" s="184">
        <v>1</v>
      </c>
      <c r="C125" s="184" t="s">
        <v>1172</v>
      </c>
      <c r="D125" s="185" t="s">
        <v>1173</v>
      </c>
      <c r="E125" s="186" t="s">
        <v>1174</v>
      </c>
      <c r="F125" s="186" t="s">
        <v>1175</v>
      </c>
      <c r="G125" s="187" t="s">
        <v>1228</v>
      </c>
    </row>
    <row r="126" spans="1:7" x14ac:dyDescent="0.2">
      <c r="A126" s="183">
        <v>39</v>
      </c>
      <c r="B126" s="184">
        <v>1</v>
      </c>
      <c r="C126" s="184" t="s">
        <v>1172</v>
      </c>
      <c r="D126" s="185" t="s">
        <v>1173</v>
      </c>
      <c r="E126" s="186" t="s">
        <v>1174</v>
      </c>
      <c r="F126" s="186" t="s">
        <v>1175</v>
      </c>
      <c r="G126" s="187" t="s">
        <v>1229</v>
      </c>
    </row>
    <row r="127" spans="1:7" x14ac:dyDescent="0.2">
      <c r="A127" s="183">
        <v>40</v>
      </c>
      <c r="B127" s="184">
        <v>1</v>
      </c>
      <c r="C127" s="184" t="s">
        <v>1172</v>
      </c>
      <c r="D127" s="185" t="s">
        <v>1173</v>
      </c>
      <c r="E127" s="186" t="s">
        <v>1174</v>
      </c>
      <c r="F127" s="186" t="s">
        <v>1175</v>
      </c>
      <c r="G127" s="187" t="s">
        <v>1230</v>
      </c>
    </row>
    <row r="128" spans="1:7" x14ac:dyDescent="0.2">
      <c r="A128" s="183">
        <v>41</v>
      </c>
      <c r="B128" s="184">
        <v>1</v>
      </c>
      <c r="C128" s="184" t="s">
        <v>1172</v>
      </c>
      <c r="D128" s="185" t="s">
        <v>1173</v>
      </c>
      <c r="E128" s="186" t="s">
        <v>1174</v>
      </c>
      <c r="F128" s="186" t="s">
        <v>1175</v>
      </c>
      <c r="G128" s="187" t="s">
        <v>1231</v>
      </c>
    </row>
    <row r="129" spans="1:7" x14ac:dyDescent="0.2">
      <c r="A129" s="183">
        <v>44</v>
      </c>
      <c r="B129" s="184">
        <v>1</v>
      </c>
      <c r="C129" s="184" t="s">
        <v>1172</v>
      </c>
      <c r="D129" s="185" t="s">
        <v>1182</v>
      </c>
      <c r="E129" s="186" t="s">
        <v>1174</v>
      </c>
      <c r="F129" s="186" t="s">
        <v>1175</v>
      </c>
      <c r="G129" s="187" t="s">
        <v>1232</v>
      </c>
    </row>
    <row r="130" spans="1:7" x14ac:dyDescent="0.2">
      <c r="A130" s="203"/>
      <c r="B130" s="204">
        <f>SUM(B123:B129)</f>
        <v>7</v>
      </c>
      <c r="C130" s="204"/>
      <c r="D130" s="204"/>
      <c r="E130" s="204"/>
      <c r="F130" s="204"/>
      <c r="G130" s="204"/>
    </row>
    <row r="131" spans="1:7" x14ac:dyDescent="0.2">
      <c r="A131" s="188"/>
      <c r="B131" s="188"/>
      <c r="C131" s="188"/>
      <c r="D131" s="188"/>
      <c r="E131" s="188"/>
      <c r="F131" s="188"/>
      <c r="G131" s="188"/>
    </row>
    <row r="132" spans="1:7" ht="15" x14ac:dyDescent="0.25">
      <c r="A132" s="205" t="s">
        <v>1233</v>
      </c>
      <c r="B132" s="188"/>
      <c r="C132" s="188"/>
      <c r="D132" s="188"/>
      <c r="E132" s="188"/>
      <c r="F132" s="188"/>
      <c r="G132" s="188"/>
    </row>
    <row r="133" spans="1:7" x14ac:dyDescent="0.2">
      <c r="A133" s="188"/>
      <c r="B133" s="188"/>
      <c r="C133" s="188"/>
      <c r="D133" s="188"/>
      <c r="E133" s="188"/>
      <c r="F133" s="188"/>
      <c r="G133" s="188"/>
    </row>
    <row r="134" spans="1:7" ht="15" customHeight="1" x14ac:dyDescent="0.2">
      <c r="A134" s="191" t="s">
        <v>395</v>
      </c>
      <c r="B134" s="192" t="s">
        <v>1168</v>
      </c>
      <c r="C134" s="193" t="s">
        <v>1169</v>
      </c>
      <c r="D134" s="194" t="s">
        <v>393</v>
      </c>
      <c r="E134" s="195" t="s">
        <v>1170</v>
      </c>
      <c r="F134" s="195" t="s">
        <v>1171</v>
      </c>
      <c r="G134" s="193" t="s">
        <v>89</v>
      </c>
    </row>
    <row r="135" spans="1:7" x14ac:dyDescent="0.2">
      <c r="A135" s="196"/>
      <c r="B135" s="197"/>
      <c r="C135" s="198"/>
      <c r="D135" s="199"/>
      <c r="E135" s="198"/>
      <c r="F135" s="200"/>
      <c r="G135" s="198"/>
    </row>
    <row r="136" spans="1:7" x14ac:dyDescent="0.2">
      <c r="A136" s="183">
        <v>45</v>
      </c>
      <c r="B136" s="184">
        <v>1</v>
      </c>
      <c r="C136" s="184" t="s">
        <v>1172</v>
      </c>
      <c r="D136" s="185" t="s">
        <v>1173</v>
      </c>
      <c r="E136" s="186" t="s">
        <v>1174</v>
      </c>
      <c r="F136" s="186" t="s">
        <v>1189</v>
      </c>
      <c r="G136" s="202" t="s">
        <v>1234</v>
      </c>
    </row>
    <row r="137" spans="1:7" x14ac:dyDescent="0.2">
      <c r="A137" s="183">
        <v>48</v>
      </c>
      <c r="B137" s="184">
        <v>1</v>
      </c>
      <c r="C137" s="184" t="s">
        <v>1172</v>
      </c>
      <c r="D137" s="185" t="s">
        <v>1173</v>
      </c>
      <c r="E137" s="186" t="s">
        <v>1193</v>
      </c>
      <c r="F137" s="186" t="s">
        <v>1189</v>
      </c>
      <c r="G137" s="202" t="s">
        <v>1235</v>
      </c>
    </row>
    <row r="138" spans="1:7" x14ac:dyDescent="0.2">
      <c r="A138" s="203"/>
      <c r="B138" s="204">
        <f>SUM(B136:B137)</f>
        <v>2</v>
      </c>
      <c r="C138" s="204"/>
      <c r="D138" s="204"/>
      <c r="E138" s="204"/>
      <c r="F138" s="204"/>
      <c r="G138" s="204"/>
    </row>
    <row r="139" spans="1:7" x14ac:dyDescent="0.2">
      <c r="A139" s="188"/>
      <c r="B139" s="188"/>
      <c r="C139" s="188"/>
      <c r="D139" s="188"/>
      <c r="E139" s="188"/>
      <c r="F139" s="188"/>
      <c r="G139" s="188"/>
    </row>
    <row r="140" spans="1:7" ht="15" x14ac:dyDescent="0.25">
      <c r="A140" s="205" t="s">
        <v>1236</v>
      </c>
      <c r="B140" s="188"/>
      <c r="C140" s="188"/>
      <c r="D140" s="188"/>
      <c r="E140" s="188"/>
      <c r="F140" s="188"/>
      <c r="G140" s="188"/>
    </row>
    <row r="141" spans="1:7" x14ac:dyDescent="0.2">
      <c r="A141" s="188"/>
      <c r="B141" s="188"/>
      <c r="C141" s="188"/>
      <c r="D141" s="188"/>
      <c r="E141" s="188"/>
      <c r="F141" s="188"/>
      <c r="G141" s="188"/>
    </row>
    <row r="142" spans="1:7" ht="15" customHeight="1" x14ac:dyDescent="0.2">
      <c r="A142" s="191" t="s">
        <v>395</v>
      </c>
      <c r="B142" s="192" t="s">
        <v>1168</v>
      </c>
      <c r="C142" s="193" t="s">
        <v>1169</v>
      </c>
      <c r="D142" s="194" t="s">
        <v>393</v>
      </c>
      <c r="E142" s="195" t="s">
        <v>1170</v>
      </c>
      <c r="F142" s="195" t="s">
        <v>1171</v>
      </c>
      <c r="G142" s="193" t="s">
        <v>89</v>
      </c>
    </row>
    <row r="143" spans="1:7" x14ac:dyDescent="0.2">
      <c r="A143" s="196"/>
      <c r="B143" s="197"/>
      <c r="C143" s="198"/>
      <c r="D143" s="199"/>
      <c r="E143" s="198"/>
      <c r="F143" s="200"/>
      <c r="G143" s="198"/>
    </row>
    <row r="144" spans="1:7" x14ac:dyDescent="0.2">
      <c r="A144" s="183">
        <v>50</v>
      </c>
      <c r="B144" s="184">
        <v>1</v>
      </c>
      <c r="C144" s="184" t="s">
        <v>1172</v>
      </c>
      <c r="D144" s="185" t="s">
        <v>1173</v>
      </c>
      <c r="E144" s="186" t="s">
        <v>1174</v>
      </c>
      <c r="F144" s="186" t="s">
        <v>1175</v>
      </c>
      <c r="G144" s="202" t="s">
        <v>1237</v>
      </c>
    </row>
    <row r="145" spans="1:7" x14ac:dyDescent="0.2">
      <c r="A145" s="183">
        <v>51</v>
      </c>
      <c r="B145" s="184">
        <v>1</v>
      </c>
      <c r="C145" s="184" t="s">
        <v>1172</v>
      </c>
      <c r="D145" s="185" t="s">
        <v>1173</v>
      </c>
      <c r="E145" s="186" t="s">
        <v>1174</v>
      </c>
      <c r="F145" s="186" t="s">
        <v>1189</v>
      </c>
      <c r="G145" s="202" t="s">
        <v>1238</v>
      </c>
    </row>
    <row r="146" spans="1:7" x14ac:dyDescent="0.2">
      <c r="A146" s="183">
        <v>53</v>
      </c>
      <c r="B146" s="184">
        <v>1</v>
      </c>
      <c r="C146" s="184" t="s">
        <v>1172</v>
      </c>
      <c r="D146" s="185" t="s">
        <v>1173</v>
      </c>
      <c r="E146" s="186" t="s">
        <v>1174</v>
      </c>
      <c r="F146" s="186" t="s">
        <v>1189</v>
      </c>
      <c r="G146" s="202" t="s">
        <v>1239</v>
      </c>
    </row>
    <row r="147" spans="1:7" x14ac:dyDescent="0.2">
      <c r="A147" s="203"/>
      <c r="B147" s="204">
        <f>SUM(B144:B146)</f>
        <v>3</v>
      </c>
      <c r="C147" s="204"/>
      <c r="D147" s="204"/>
      <c r="E147" s="204"/>
      <c r="F147" s="204"/>
      <c r="G147" s="204"/>
    </row>
    <row r="148" spans="1:7" x14ac:dyDescent="0.2">
      <c r="A148" s="188"/>
      <c r="B148" s="188"/>
      <c r="C148" s="188"/>
      <c r="D148" s="188"/>
      <c r="E148" s="188"/>
      <c r="F148" s="188"/>
      <c r="G148" s="188"/>
    </row>
    <row r="149" spans="1:7" ht="15" x14ac:dyDescent="0.25">
      <c r="A149" s="205" t="s">
        <v>1240</v>
      </c>
      <c r="B149" s="188"/>
      <c r="C149" s="188"/>
      <c r="D149" s="188"/>
      <c r="E149" s="188"/>
      <c r="F149" s="188"/>
      <c r="G149" s="188"/>
    </row>
    <row r="150" spans="1:7" x14ac:dyDescent="0.2">
      <c r="A150" s="188"/>
      <c r="B150" s="188"/>
      <c r="C150" s="188"/>
      <c r="D150" s="188"/>
      <c r="E150" s="188"/>
      <c r="F150" s="188"/>
      <c r="G150" s="188"/>
    </row>
    <row r="151" spans="1:7" ht="15" customHeight="1" x14ac:dyDescent="0.2">
      <c r="A151" s="191" t="s">
        <v>395</v>
      </c>
      <c r="B151" s="192" t="s">
        <v>1168</v>
      </c>
      <c r="C151" s="193" t="s">
        <v>1169</v>
      </c>
      <c r="D151" s="194" t="s">
        <v>393</v>
      </c>
      <c r="E151" s="195" t="s">
        <v>1170</v>
      </c>
      <c r="F151" s="195" t="s">
        <v>1171</v>
      </c>
      <c r="G151" s="193" t="s">
        <v>89</v>
      </c>
    </row>
    <row r="152" spans="1:7" x14ac:dyDescent="0.2">
      <c r="A152" s="196"/>
      <c r="B152" s="197"/>
      <c r="C152" s="198"/>
      <c r="D152" s="199"/>
      <c r="E152" s="198"/>
      <c r="F152" s="200"/>
      <c r="G152" s="198"/>
    </row>
    <row r="153" spans="1:7" x14ac:dyDescent="0.2">
      <c r="A153" s="183">
        <v>55</v>
      </c>
      <c r="B153" s="184">
        <v>1</v>
      </c>
      <c r="C153" s="184" t="s">
        <v>1172</v>
      </c>
      <c r="D153" s="185" t="s">
        <v>1173</v>
      </c>
      <c r="E153" s="186" t="s">
        <v>1174</v>
      </c>
      <c r="F153" s="186" t="s">
        <v>1189</v>
      </c>
      <c r="G153" s="202" t="s">
        <v>1241</v>
      </c>
    </row>
    <row r="154" spans="1:7" x14ac:dyDescent="0.2">
      <c r="A154" s="183">
        <v>56</v>
      </c>
      <c r="B154" s="184">
        <v>1</v>
      </c>
      <c r="C154" s="184" t="s">
        <v>1172</v>
      </c>
      <c r="D154" s="185" t="s">
        <v>1173</v>
      </c>
      <c r="E154" s="186" t="s">
        <v>1174</v>
      </c>
      <c r="F154" s="186" t="s">
        <v>1189</v>
      </c>
      <c r="G154" s="202" t="s">
        <v>1242</v>
      </c>
    </row>
    <row r="155" spans="1:7" x14ac:dyDescent="0.2">
      <c r="A155" s="183">
        <v>60</v>
      </c>
      <c r="B155" s="184">
        <v>1</v>
      </c>
      <c r="C155" s="184" t="s">
        <v>1172</v>
      </c>
      <c r="D155" s="185" t="s">
        <v>1173</v>
      </c>
      <c r="E155" s="186" t="s">
        <v>1174</v>
      </c>
      <c r="F155" s="186" t="s">
        <v>1189</v>
      </c>
      <c r="G155" s="202" t="s">
        <v>1243</v>
      </c>
    </row>
    <row r="156" spans="1:7" x14ac:dyDescent="0.2">
      <c r="A156" s="183">
        <v>63</v>
      </c>
      <c r="B156" s="184">
        <v>1</v>
      </c>
      <c r="C156" s="184" t="s">
        <v>1172</v>
      </c>
      <c r="D156" s="185" t="s">
        <v>1173</v>
      </c>
      <c r="E156" s="186" t="s">
        <v>1193</v>
      </c>
      <c r="F156" s="186" t="s">
        <v>1189</v>
      </c>
      <c r="G156" s="187" t="s">
        <v>1244</v>
      </c>
    </row>
    <row r="157" spans="1:7" x14ac:dyDescent="0.2">
      <c r="A157" s="183">
        <v>64</v>
      </c>
      <c r="B157" s="184">
        <v>1</v>
      </c>
      <c r="C157" s="184" t="s">
        <v>1172</v>
      </c>
      <c r="D157" s="185" t="s">
        <v>1173</v>
      </c>
      <c r="E157" s="186" t="s">
        <v>1174</v>
      </c>
      <c r="F157" s="186" t="s">
        <v>1189</v>
      </c>
      <c r="G157" s="187" t="s">
        <v>1245</v>
      </c>
    </row>
    <row r="158" spans="1:7" x14ac:dyDescent="0.2">
      <c r="A158" s="203"/>
      <c r="B158" s="204">
        <f>SUM(B153:B157)</f>
        <v>5</v>
      </c>
      <c r="C158" s="204"/>
      <c r="D158" s="204"/>
      <c r="E158" s="204"/>
      <c r="F158" s="204"/>
      <c r="G158" s="204"/>
    </row>
    <row r="159" spans="1:7" x14ac:dyDescent="0.2">
      <c r="A159" s="188"/>
      <c r="B159" s="188"/>
      <c r="C159" s="188"/>
      <c r="D159" s="188"/>
      <c r="E159" s="188"/>
      <c r="F159" s="188"/>
      <c r="G159" s="188"/>
    </row>
    <row r="160" spans="1:7" ht="15" x14ac:dyDescent="0.25">
      <c r="A160" s="205" t="s">
        <v>1246</v>
      </c>
      <c r="B160" s="188"/>
      <c r="C160" s="188"/>
      <c r="D160" s="188"/>
      <c r="E160" s="188"/>
      <c r="F160" s="188"/>
      <c r="G160" s="188"/>
    </row>
    <row r="161" spans="1:7" x14ac:dyDescent="0.2">
      <c r="A161" s="188"/>
      <c r="B161" s="188"/>
      <c r="C161" s="188"/>
      <c r="D161" s="188"/>
      <c r="E161" s="188"/>
      <c r="F161" s="188"/>
      <c r="G161" s="188"/>
    </row>
    <row r="162" spans="1:7" ht="15" customHeight="1" x14ac:dyDescent="0.2">
      <c r="A162" s="191" t="s">
        <v>395</v>
      </c>
      <c r="B162" s="192" t="s">
        <v>1168</v>
      </c>
      <c r="C162" s="193" t="s">
        <v>1169</v>
      </c>
      <c r="D162" s="194" t="s">
        <v>393</v>
      </c>
      <c r="E162" s="195" t="s">
        <v>1170</v>
      </c>
      <c r="F162" s="195" t="s">
        <v>1171</v>
      </c>
      <c r="G162" s="193" t="s">
        <v>89</v>
      </c>
    </row>
    <row r="163" spans="1:7" x14ac:dyDescent="0.2">
      <c r="A163" s="196"/>
      <c r="B163" s="197"/>
      <c r="C163" s="198"/>
      <c r="D163" s="199"/>
      <c r="E163" s="198"/>
      <c r="F163" s="200"/>
      <c r="G163" s="198"/>
    </row>
    <row r="164" spans="1:7" x14ac:dyDescent="0.2">
      <c r="A164" s="183">
        <v>67</v>
      </c>
      <c r="B164" s="184">
        <v>1</v>
      </c>
      <c r="C164" s="184" t="s">
        <v>1172</v>
      </c>
      <c r="D164" s="185" t="s">
        <v>1173</v>
      </c>
      <c r="E164" s="186" t="s">
        <v>1174</v>
      </c>
      <c r="F164" s="186" t="s">
        <v>1189</v>
      </c>
      <c r="G164" s="202" t="s">
        <v>1247</v>
      </c>
    </row>
    <row r="165" spans="1:7" x14ac:dyDescent="0.2">
      <c r="A165" s="183">
        <v>68</v>
      </c>
      <c r="B165" s="184">
        <v>1</v>
      </c>
      <c r="C165" s="184" t="s">
        <v>1172</v>
      </c>
      <c r="D165" s="185" t="s">
        <v>1173</v>
      </c>
      <c r="E165" s="186" t="s">
        <v>1174</v>
      </c>
      <c r="F165" s="186" t="s">
        <v>1189</v>
      </c>
      <c r="G165" s="202" t="s">
        <v>1248</v>
      </c>
    </row>
    <row r="166" spans="1:7" x14ac:dyDescent="0.2">
      <c r="A166" s="183">
        <v>69</v>
      </c>
      <c r="B166" s="184">
        <v>1</v>
      </c>
      <c r="C166" s="184" t="s">
        <v>1172</v>
      </c>
      <c r="D166" s="185" t="s">
        <v>1173</v>
      </c>
      <c r="E166" s="186" t="s">
        <v>1174</v>
      </c>
      <c r="F166" s="186" t="s">
        <v>1189</v>
      </c>
      <c r="G166" s="202" t="s">
        <v>1249</v>
      </c>
    </row>
    <row r="167" spans="1:7" x14ac:dyDescent="0.2">
      <c r="A167" s="183">
        <v>70</v>
      </c>
      <c r="B167" s="184">
        <v>1</v>
      </c>
      <c r="C167" s="184" t="s">
        <v>1172</v>
      </c>
      <c r="D167" s="185" t="s">
        <v>1173</v>
      </c>
      <c r="E167" s="186" t="s">
        <v>1174</v>
      </c>
      <c r="F167" s="186" t="s">
        <v>1189</v>
      </c>
      <c r="G167" s="187" t="s">
        <v>1250</v>
      </c>
    </row>
    <row r="168" spans="1:7" x14ac:dyDescent="0.2">
      <c r="A168" s="183">
        <v>72</v>
      </c>
      <c r="B168" s="184">
        <v>1</v>
      </c>
      <c r="C168" s="184" t="s">
        <v>1172</v>
      </c>
      <c r="D168" s="185" t="s">
        <v>1173</v>
      </c>
      <c r="E168" s="186" t="s">
        <v>1174</v>
      </c>
      <c r="F168" s="186" t="s">
        <v>1189</v>
      </c>
      <c r="G168" s="187" t="s">
        <v>1251</v>
      </c>
    </row>
    <row r="169" spans="1:7" x14ac:dyDescent="0.2">
      <c r="A169" s="183">
        <v>74</v>
      </c>
      <c r="B169" s="184">
        <v>1</v>
      </c>
      <c r="C169" s="184" t="s">
        <v>1172</v>
      </c>
      <c r="D169" s="185" t="s">
        <v>1173</v>
      </c>
      <c r="E169" s="186" t="s">
        <v>1174</v>
      </c>
      <c r="F169" s="186" t="s">
        <v>1189</v>
      </c>
      <c r="G169" s="202" t="s">
        <v>1252</v>
      </c>
    </row>
    <row r="170" spans="1:7" x14ac:dyDescent="0.2">
      <c r="A170" s="203"/>
      <c r="B170" s="204">
        <f>SUM(B164:B169)</f>
        <v>6</v>
      </c>
      <c r="C170" s="204"/>
      <c r="D170" s="204"/>
      <c r="E170" s="204"/>
      <c r="F170" s="204"/>
      <c r="G170" s="204"/>
    </row>
    <row r="171" spans="1:7" ht="15" x14ac:dyDescent="0.25">
      <c r="A171" s="207" t="s">
        <v>88</v>
      </c>
      <c r="B171" s="208">
        <f>B130+B138+B147+B158+B170</f>
        <v>23</v>
      </c>
      <c r="C171" s="207"/>
      <c r="D171" s="207"/>
      <c r="E171" s="207"/>
      <c r="F171" s="207"/>
      <c r="G171" s="207"/>
    </row>
    <row r="172" spans="1:7" x14ac:dyDescent="0.2">
      <c r="A172" s="188"/>
      <c r="B172" s="188"/>
      <c r="C172" s="188"/>
      <c r="D172" s="188"/>
      <c r="E172" s="188"/>
      <c r="F172" s="188"/>
      <c r="G172" s="188"/>
    </row>
    <row r="173" spans="1:7" ht="15" x14ac:dyDescent="0.25">
      <c r="A173" s="205" t="s">
        <v>40</v>
      </c>
      <c r="B173" s="188"/>
      <c r="C173" s="188"/>
      <c r="D173" s="188"/>
      <c r="E173" s="188"/>
      <c r="F173" s="188"/>
      <c r="G173" s="188"/>
    </row>
    <row r="174" spans="1:7" x14ac:dyDescent="0.2">
      <c r="A174" s="188"/>
      <c r="B174" s="188"/>
      <c r="C174" s="188"/>
      <c r="D174" s="188"/>
      <c r="E174" s="188"/>
      <c r="F174" s="188"/>
      <c r="G174" s="188"/>
    </row>
    <row r="175" spans="1:7" ht="15" x14ac:dyDescent="0.25">
      <c r="A175" s="205" t="s">
        <v>1253</v>
      </c>
      <c r="B175" s="188"/>
      <c r="C175" s="188"/>
      <c r="D175" s="188"/>
      <c r="E175" s="188"/>
      <c r="F175" s="188"/>
      <c r="G175" s="188"/>
    </row>
    <row r="176" spans="1:7" x14ac:dyDescent="0.2">
      <c r="A176" s="188"/>
      <c r="B176" s="188"/>
      <c r="C176" s="188"/>
      <c r="D176" s="188"/>
      <c r="E176" s="188"/>
      <c r="F176" s="188"/>
      <c r="G176" s="188"/>
    </row>
    <row r="177" spans="1:7" ht="15" customHeight="1" x14ac:dyDescent="0.2">
      <c r="A177" s="191" t="s">
        <v>395</v>
      </c>
      <c r="B177" s="192" t="s">
        <v>1168</v>
      </c>
      <c r="C177" s="193" t="s">
        <v>1169</v>
      </c>
      <c r="D177" s="194" t="s">
        <v>393</v>
      </c>
      <c r="E177" s="195" t="s">
        <v>1170</v>
      </c>
      <c r="F177" s="195" t="s">
        <v>1171</v>
      </c>
      <c r="G177" s="193" t="s">
        <v>89</v>
      </c>
    </row>
    <row r="178" spans="1:7" x14ac:dyDescent="0.2">
      <c r="A178" s="196"/>
      <c r="B178" s="197"/>
      <c r="C178" s="198"/>
      <c r="D178" s="199"/>
      <c r="E178" s="198"/>
      <c r="F178" s="200"/>
      <c r="G178" s="198"/>
    </row>
    <row r="179" spans="1:7" x14ac:dyDescent="0.2">
      <c r="A179" s="183">
        <v>75</v>
      </c>
      <c r="B179" s="184">
        <v>1</v>
      </c>
      <c r="C179" s="184" t="s">
        <v>1172</v>
      </c>
      <c r="D179" s="185" t="s">
        <v>1173</v>
      </c>
      <c r="E179" s="186" t="s">
        <v>1193</v>
      </c>
      <c r="F179" s="186" t="s">
        <v>1175</v>
      </c>
      <c r="G179" s="202" t="s">
        <v>1254</v>
      </c>
    </row>
    <row r="180" spans="1:7" x14ac:dyDescent="0.2">
      <c r="A180" s="203"/>
      <c r="B180" s="204">
        <f>SUM(B179)</f>
        <v>1</v>
      </c>
      <c r="C180" s="204"/>
      <c r="D180" s="204"/>
      <c r="E180" s="204"/>
      <c r="F180" s="204"/>
      <c r="G180" s="204"/>
    </row>
    <row r="181" spans="1:7" x14ac:dyDescent="0.2">
      <c r="A181" s="188"/>
      <c r="B181" s="188"/>
      <c r="C181" s="188"/>
      <c r="D181" s="188"/>
      <c r="E181" s="188"/>
      <c r="F181" s="188"/>
      <c r="G181" s="188"/>
    </row>
    <row r="182" spans="1:7" ht="15" x14ac:dyDescent="0.25">
      <c r="A182" s="213"/>
      <c r="B182" s="214"/>
      <c r="C182" s="213"/>
      <c r="D182" s="213"/>
      <c r="E182" s="213"/>
      <c r="F182" s="213"/>
      <c r="G182" s="213"/>
    </row>
    <row r="183" spans="1:7" ht="15" x14ac:dyDescent="0.25">
      <c r="A183" s="213" t="s">
        <v>1255</v>
      </c>
      <c r="B183" s="214"/>
      <c r="C183" s="213"/>
      <c r="D183" s="213"/>
      <c r="E183" s="213"/>
      <c r="F183" s="213"/>
      <c r="G183" s="213"/>
    </row>
    <row r="184" spans="1:7" ht="15" x14ac:dyDescent="0.25">
      <c r="A184" s="213"/>
      <c r="B184" s="214"/>
      <c r="C184" s="213"/>
      <c r="D184" s="213"/>
      <c r="E184" s="213"/>
      <c r="F184" s="213"/>
      <c r="G184" s="213"/>
    </row>
    <row r="185" spans="1:7" ht="15" customHeight="1" x14ac:dyDescent="0.2">
      <c r="A185" s="191" t="s">
        <v>395</v>
      </c>
      <c r="B185" s="192" t="s">
        <v>1168</v>
      </c>
      <c r="C185" s="193" t="s">
        <v>1169</v>
      </c>
      <c r="D185" s="194" t="s">
        <v>393</v>
      </c>
      <c r="E185" s="195" t="s">
        <v>1170</v>
      </c>
      <c r="F185" s="195" t="s">
        <v>1171</v>
      </c>
      <c r="G185" s="193" t="s">
        <v>89</v>
      </c>
    </row>
    <row r="186" spans="1:7" x14ac:dyDescent="0.2">
      <c r="A186" s="196"/>
      <c r="B186" s="197"/>
      <c r="C186" s="198"/>
      <c r="D186" s="199"/>
      <c r="E186" s="198"/>
      <c r="F186" s="200"/>
      <c r="G186" s="198"/>
    </row>
    <row r="187" spans="1:7" x14ac:dyDescent="0.2">
      <c r="A187" s="183">
        <v>78</v>
      </c>
      <c r="B187" s="184">
        <v>1</v>
      </c>
      <c r="C187" s="184" t="s">
        <v>1172</v>
      </c>
      <c r="D187" s="185" t="s">
        <v>1173</v>
      </c>
      <c r="E187" s="186" t="s">
        <v>1174</v>
      </c>
      <c r="F187" s="180" t="s">
        <v>1177</v>
      </c>
      <c r="G187" s="187" t="s">
        <v>1256</v>
      </c>
    </row>
    <row r="188" spans="1:7" x14ac:dyDescent="0.2">
      <c r="A188" s="183">
        <v>79</v>
      </c>
      <c r="B188" s="184">
        <v>1</v>
      </c>
      <c r="C188" s="184" t="s">
        <v>1172</v>
      </c>
      <c r="D188" s="185" t="s">
        <v>1173</v>
      </c>
      <c r="E188" s="186" t="s">
        <v>1174</v>
      </c>
      <c r="F188" s="186" t="s">
        <v>1175</v>
      </c>
      <c r="G188" s="187" t="s">
        <v>1257</v>
      </c>
    </row>
    <row r="189" spans="1:7" x14ac:dyDescent="0.2">
      <c r="A189" s="183">
        <v>80</v>
      </c>
      <c r="B189" s="184">
        <v>1</v>
      </c>
      <c r="C189" s="184" t="s">
        <v>1172</v>
      </c>
      <c r="D189" s="185" t="s">
        <v>1173</v>
      </c>
      <c r="E189" s="186" t="s">
        <v>1174</v>
      </c>
      <c r="F189" s="180" t="s">
        <v>1177</v>
      </c>
      <c r="G189" s="187" t="s">
        <v>1258</v>
      </c>
    </row>
    <row r="190" spans="1:7" x14ac:dyDescent="0.2">
      <c r="A190" s="203"/>
      <c r="B190" s="204">
        <f>SUM(B185:B189)</f>
        <v>3</v>
      </c>
      <c r="C190" s="204"/>
      <c r="D190" s="204"/>
      <c r="E190" s="204"/>
      <c r="F190" s="204"/>
      <c r="G190" s="204"/>
    </row>
    <row r="191" spans="1:7" ht="15" x14ac:dyDescent="0.25">
      <c r="A191" s="207" t="s">
        <v>88</v>
      </c>
      <c r="B191" s="208">
        <f>B180+B190</f>
        <v>4</v>
      </c>
      <c r="C191" s="207"/>
      <c r="D191" s="207"/>
      <c r="E191" s="207"/>
      <c r="F191" s="207"/>
      <c r="G191" s="207"/>
    </row>
    <row r="192" spans="1:7" ht="15" x14ac:dyDescent="0.25">
      <c r="A192" s="213"/>
      <c r="B192" s="214"/>
      <c r="C192" s="213"/>
      <c r="D192" s="213"/>
      <c r="E192" s="213"/>
      <c r="F192" s="213"/>
      <c r="G192" s="213"/>
    </row>
    <row r="193" spans="1:7" ht="15" x14ac:dyDescent="0.25">
      <c r="A193" s="205" t="s">
        <v>50</v>
      </c>
      <c r="B193" s="188"/>
      <c r="C193" s="188"/>
      <c r="D193" s="188"/>
      <c r="E193" s="188"/>
      <c r="F193" s="188"/>
      <c r="G193" s="188"/>
    </row>
    <row r="194" spans="1:7" ht="15" x14ac:dyDescent="0.25">
      <c r="A194" s="205"/>
      <c r="B194" s="188"/>
      <c r="C194" s="188"/>
      <c r="D194" s="188"/>
      <c r="E194" s="188"/>
      <c r="F194" s="188"/>
      <c r="G194" s="188"/>
    </row>
    <row r="195" spans="1:7" ht="15" x14ac:dyDescent="0.25">
      <c r="A195" s="205" t="s">
        <v>1259</v>
      </c>
      <c r="B195" s="188"/>
      <c r="C195" s="188"/>
      <c r="D195" s="188"/>
      <c r="E195" s="188"/>
      <c r="F195" s="188"/>
      <c r="G195" s="188"/>
    </row>
    <row r="196" spans="1:7" x14ac:dyDescent="0.2">
      <c r="A196" s="188"/>
      <c r="B196" s="188"/>
      <c r="C196" s="188"/>
      <c r="D196" s="188"/>
      <c r="E196" s="188"/>
      <c r="F196" s="188"/>
      <c r="G196" s="188"/>
    </row>
    <row r="197" spans="1:7" ht="15" customHeight="1" x14ac:dyDescent="0.2">
      <c r="A197" s="191" t="s">
        <v>395</v>
      </c>
      <c r="B197" s="192" t="s">
        <v>1168</v>
      </c>
      <c r="C197" s="193" t="s">
        <v>1169</v>
      </c>
      <c r="D197" s="194" t="s">
        <v>393</v>
      </c>
      <c r="E197" s="195" t="s">
        <v>1170</v>
      </c>
      <c r="F197" s="195" t="s">
        <v>1171</v>
      </c>
      <c r="G197" s="193" t="s">
        <v>89</v>
      </c>
    </row>
    <row r="198" spans="1:7" x14ac:dyDescent="0.2">
      <c r="A198" s="196"/>
      <c r="B198" s="197"/>
      <c r="C198" s="198"/>
      <c r="D198" s="199"/>
      <c r="E198" s="198"/>
      <c r="F198" s="200"/>
      <c r="G198" s="198"/>
    </row>
    <row r="199" spans="1:7" x14ac:dyDescent="0.2">
      <c r="A199" s="183">
        <v>82</v>
      </c>
      <c r="B199" s="184">
        <v>1</v>
      </c>
      <c r="C199" s="184" t="s">
        <v>1172</v>
      </c>
      <c r="D199" s="185" t="s">
        <v>1173</v>
      </c>
      <c r="E199" s="186" t="s">
        <v>1174</v>
      </c>
      <c r="F199" s="180" t="s">
        <v>1177</v>
      </c>
      <c r="G199" s="202" t="s">
        <v>1260</v>
      </c>
    </row>
    <row r="200" spans="1:7" x14ac:dyDescent="0.2">
      <c r="A200" s="183">
        <v>83</v>
      </c>
      <c r="B200" s="184">
        <v>1</v>
      </c>
      <c r="C200" s="184" t="s">
        <v>1172</v>
      </c>
      <c r="D200" s="185" t="s">
        <v>1173</v>
      </c>
      <c r="E200" s="186" t="s">
        <v>1193</v>
      </c>
      <c r="F200" s="180" t="s">
        <v>1177</v>
      </c>
      <c r="G200" s="202" t="s">
        <v>1261</v>
      </c>
    </row>
    <row r="201" spans="1:7" x14ac:dyDescent="0.2">
      <c r="A201" s="183">
        <v>84</v>
      </c>
      <c r="B201" s="184">
        <v>1</v>
      </c>
      <c r="C201" s="184" t="s">
        <v>1172</v>
      </c>
      <c r="D201" s="185" t="s">
        <v>1173</v>
      </c>
      <c r="E201" s="186" t="s">
        <v>1193</v>
      </c>
      <c r="F201" s="180" t="s">
        <v>1177</v>
      </c>
      <c r="G201" s="202" t="s">
        <v>1262</v>
      </c>
    </row>
    <row r="202" spans="1:7" x14ac:dyDescent="0.2">
      <c r="A202" s="183">
        <v>85</v>
      </c>
      <c r="B202" s="184">
        <v>1</v>
      </c>
      <c r="C202" s="184" t="s">
        <v>1172</v>
      </c>
      <c r="D202" s="185" t="s">
        <v>1173</v>
      </c>
      <c r="E202" s="186" t="s">
        <v>1193</v>
      </c>
      <c r="F202" s="186" t="s">
        <v>1189</v>
      </c>
      <c r="G202" s="202" t="s">
        <v>1263</v>
      </c>
    </row>
    <row r="203" spans="1:7" x14ac:dyDescent="0.2">
      <c r="A203" s="203"/>
      <c r="B203" s="204">
        <f>SUM(B199:B202)</f>
        <v>4</v>
      </c>
      <c r="C203" s="204"/>
      <c r="D203" s="204"/>
      <c r="E203" s="204"/>
      <c r="F203" s="204"/>
      <c r="G203" s="204"/>
    </row>
    <row r="204" spans="1:7" x14ac:dyDescent="0.2">
      <c r="A204" s="188"/>
      <c r="B204" s="188"/>
      <c r="C204" s="188"/>
      <c r="D204" s="188"/>
      <c r="E204" s="188"/>
      <c r="F204" s="188"/>
      <c r="G204" s="188"/>
    </row>
    <row r="205" spans="1:7" ht="15" x14ac:dyDescent="0.25">
      <c r="A205" s="205" t="s">
        <v>1264</v>
      </c>
      <c r="B205" s="188"/>
      <c r="C205" s="188"/>
      <c r="D205" s="188"/>
      <c r="E205" s="188"/>
      <c r="F205" s="188"/>
      <c r="G205" s="188"/>
    </row>
    <row r="206" spans="1:7" x14ac:dyDescent="0.2">
      <c r="A206" s="188"/>
      <c r="B206" s="188"/>
      <c r="C206" s="188"/>
      <c r="D206" s="188"/>
      <c r="E206" s="188"/>
      <c r="F206" s="188"/>
      <c r="G206" s="188"/>
    </row>
    <row r="207" spans="1:7" ht="15" customHeight="1" x14ac:dyDescent="0.2">
      <c r="A207" s="191" t="s">
        <v>395</v>
      </c>
      <c r="B207" s="192" t="s">
        <v>1168</v>
      </c>
      <c r="C207" s="193" t="s">
        <v>1169</v>
      </c>
      <c r="D207" s="194" t="s">
        <v>393</v>
      </c>
      <c r="E207" s="195" t="s">
        <v>1170</v>
      </c>
      <c r="F207" s="195" t="s">
        <v>1171</v>
      </c>
      <c r="G207" s="193" t="s">
        <v>89</v>
      </c>
    </row>
    <row r="208" spans="1:7" x14ac:dyDescent="0.2">
      <c r="A208" s="196"/>
      <c r="B208" s="197"/>
      <c r="C208" s="198"/>
      <c r="D208" s="199"/>
      <c r="E208" s="198"/>
      <c r="F208" s="200"/>
      <c r="G208" s="198"/>
    </row>
    <row r="209" spans="1:7" x14ac:dyDescent="0.2">
      <c r="A209" s="183">
        <v>87</v>
      </c>
      <c r="B209" s="184">
        <v>1</v>
      </c>
      <c r="C209" s="184" t="s">
        <v>1172</v>
      </c>
      <c r="D209" s="185" t="s">
        <v>1173</v>
      </c>
      <c r="E209" s="186" t="s">
        <v>1174</v>
      </c>
      <c r="F209" s="186" t="s">
        <v>1175</v>
      </c>
      <c r="G209" s="187" t="s">
        <v>1265</v>
      </c>
    </row>
    <row r="210" spans="1:7" x14ac:dyDescent="0.2">
      <c r="A210" s="183">
        <v>88</v>
      </c>
      <c r="B210" s="184">
        <v>1</v>
      </c>
      <c r="C210" s="184" t="s">
        <v>1172</v>
      </c>
      <c r="D210" s="185" t="s">
        <v>1173</v>
      </c>
      <c r="E210" s="186" t="s">
        <v>1193</v>
      </c>
      <c r="F210" s="180" t="s">
        <v>1177</v>
      </c>
      <c r="G210" s="202" t="s">
        <v>1266</v>
      </c>
    </row>
    <row r="211" spans="1:7" x14ac:dyDescent="0.2">
      <c r="A211" s="183">
        <v>89</v>
      </c>
      <c r="B211" s="184">
        <v>1</v>
      </c>
      <c r="C211" s="184" t="s">
        <v>1172</v>
      </c>
      <c r="D211" s="185" t="s">
        <v>1173</v>
      </c>
      <c r="E211" s="186" t="s">
        <v>1193</v>
      </c>
      <c r="F211" s="180" t="s">
        <v>1177</v>
      </c>
      <c r="G211" s="202" t="s">
        <v>1267</v>
      </c>
    </row>
    <row r="212" spans="1:7" x14ac:dyDescent="0.2">
      <c r="A212" s="183">
        <v>90</v>
      </c>
      <c r="B212" s="184">
        <v>1</v>
      </c>
      <c r="C212" s="184" t="s">
        <v>1172</v>
      </c>
      <c r="D212" s="185" t="s">
        <v>1173</v>
      </c>
      <c r="E212" s="186" t="s">
        <v>1193</v>
      </c>
      <c r="F212" s="180" t="s">
        <v>1177</v>
      </c>
      <c r="G212" s="202" t="s">
        <v>1268</v>
      </c>
    </row>
    <row r="213" spans="1:7" x14ac:dyDescent="0.2">
      <c r="A213" s="203"/>
      <c r="B213" s="204">
        <f>SUM(B209:B212)</f>
        <v>4</v>
      </c>
      <c r="C213" s="204"/>
      <c r="D213" s="204"/>
      <c r="E213" s="204"/>
      <c r="F213" s="204"/>
      <c r="G213" s="204"/>
    </row>
    <row r="214" spans="1:7" x14ac:dyDescent="0.2">
      <c r="A214" s="188"/>
      <c r="B214" s="188"/>
      <c r="C214" s="188"/>
      <c r="D214" s="188"/>
      <c r="E214" s="188"/>
      <c r="F214" s="188"/>
      <c r="G214" s="188"/>
    </row>
    <row r="215" spans="1:7" ht="15" x14ac:dyDescent="0.25">
      <c r="A215" s="205" t="s">
        <v>1269</v>
      </c>
      <c r="B215" s="188"/>
      <c r="C215" s="188"/>
      <c r="D215" s="188"/>
      <c r="E215" s="188"/>
      <c r="F215" s="188"/>
      <c r="G215" s="188"/>
    </row>
    <row r="216" spans="1:7" x14ac:dyDescent="0.2">
      <c r="A216" s="188"/>
      <c r="B216" s="188"/>
      <c r="C216" s="188"/>
      <c r="D216" s="188"/>
      <c r="E216" s="188"/>
      <c r="F216" s="188"/>
      <c r="G216" s="188"/>
    </row>
    <row r="217" spans="1:7" ht="15" customHeight="1" x14ac:dyDescent="0.2">
      <c r="A217" s="191" t="s">
        <v>395</v>
      </c>
      <c r="B217" s="192" t="s">
        <v>1168</v>
      </c>
      <c r="C217" s="193" t="s">
        <v>1169</v>
      </c>
      <c r="D217" s="194" t="s">
        <v>393</v>
      </c>
      <c r="E217" s="195" t="s">
        <v>1170</v>
      </c>
      <c r="F217" s="195" t="s">
        <v>1171</v>
      </c>
      <c r="G217" s="193" t="s">
        <v>89</v>
      </c>
    </row>
    <row r="218" spans="1:7" x14ac:dyDescent="0.2">
      <c r="A218" s="196"/>
      <c r="B218" s="197"/>
      <c r="C218" s="198"/>
      <c r="D218" s="199"/>
      <c r="E218" s="198"/>
      <c r="F218" s="200"/>
      <c r="G218" s="198"/>
    </row>
    <row r="219" spans="1:7" x14ac:dyDescent="0.2">
      <c r="A219" s="183">
        <v>91</v>
      </c>
      <c r="B219" s="184">
        <v>1</v>
      </c>
      <c r="C219" s="184" t="s">
        <v>1172</v>
      </c>
      <c r="D219" s="185" t="s">
        <v>1173</v>
      </c>
      <c r="E219" s="186" t="s">
        <v>1193</v>
      </c>
      <c r="F219" s="186" t="s">
        <v>1189</v>
      </c>
      <c r="G219" s="202" t="s">
        <v>1270</v>
      </c>
    </row>
    <row r="220" spans="1:7" x14ac:dyDescent="0.2">
      <c r="A220" s="183">
        <v>92</v>
      </c>
      <c r="B220" s="184">
        <v>1</v>
      </c>
      <c r="C220" s="184" t="s">
        <v>1172</v>
      </c>
      <c r="D220" s="185" t="s">
        <v>1173</v>
      </c>
      <c r="E220" s="186" t="s">
        <v>1174</v>
      </c>
      <c r="F220" s="180" t="s">
        <v>1177</v>
      </c>
      <c r="G220" s="202" t="s">
        <v>1271</v>
      </c>
    </row>
    <row r="221" spans="1:7" x14ac:dyDescent="0.2">
      <c r="A221" s="183">
        <v>93</v>
      </c>
      <c r="B221" s="184">
        <v>1</v>
      </c>
      <c r="C221" s="184" t="s">
        <v>1172</v>
      </c>
      <c r="D221" s="185" t="s">
        <v>1173</v>
      </c>
      <c r="E221" s="186" t="s">
        <v>1193</v>
      </c>
      <c r="F221" s="180" t="s">
        <v>1177</v>
      </c>
      <c r="G221" s="202" t="s">
        <v>1272</v>
      </c>
    </row>
    <row r="222" spans="1:7" x14ac:dyDescent="0.2">
      <c r="A222" s="203"/>
      <c r="B222" s="204">
        <f>SUM(B219:B221)</f>
        <v>3</v>
      </c>
      <c r="C222" s="204"/>
      <c r="D222" s="204"/>
      <c r="E222" s="204"/>
      <c r="F222" s="204"/>
      <c r="G222" s="204"/>
    </row>
    <row r="223" spans="1:7" ht="15" x14ac:dyDescent="0.25">
      <c r="A223" s="207" t="s">
        <v>88</v>
      </c>
      <c r="B223" s="208">
        <f>B203+B213+B222</f>
        <v>11</v>
      </c>
      <c r="C223" s="207"/>
      <c r="D223" s="207"/>
      <c r="E223" s="207"/>
      <c r="F223" s="207"/>
      <c r="G223" s="207"/>
    </row>
    <row r="224" spans="1:7" x14ac:dyDescent="0.2">
      <c r="A224" s="188"/>
      <c r="B224" s="188"/>
      <c r="C224" s="188"/>
      <c r="D224" s="188"/>
      <c r="E224" s="188"/>
      <c r="F224" s="188"/>
      <c r="G224" s="188"/>
    </row>
    <row r="225" spans="1:7" ht="15" x14ac:dyDescent="0.25">
      <c r="A225" s="205" t="s">
        <v>1273</v>
      </c>
      <c r="B225" s="188"/>
      <c r="C225" s="188"/>
      <c r="D225" s="188"/>
      <c r="E225" s="188"/>
      <c r="F225" s="188"/>
      <c r="G225" s="188"/>
    </row>
    <row r="226" spans="1:7" x14ac:dyDescent="0.2">
      <c r="A226" s="188"/>
      <c r="B226" s="188"/>
      <c r="C226" s="188"/>
      <c r="D226" s="188"/>
      <c r="E226" s="188"/>
      <c r="F226" s="188"/>
      <c r="G226" s="188"/>
    </row>
    <row r="227" spans="1:7" ht="15" x14ac:dyDescent="0.25">
      <c r="A227" s="205" t="s">
        <v>1274</v>
      </c>
      <c r="B227" s="188"/>
      <c r="C227" s="188"/>
      <c r="D227" s="188"/>
      <c r="E227" s="188"/>
      <c r="F227" s="188"/>
      <c r="G227" s="188"/>
    </row>
    <row r="228" spans="1:7" x14ac:dyDescent="0.2">
      <c r="A228" s="188"/>
      <c r="B228" s="188"/>
      <c r="C228" s="188"/>
      <c r="D228" s="188"/>
      <c r="E228" s="188"/>
      <c r="F228" s="188"/>
      <c r="G228" s="188"/>
    </row>
    <row r="229" spans="1:7" ht="15" customHeight="1" x14ac:dyDescent="0.2">
      <c r="A229" s="191" t="s">
        <v>395</v>
      </c>
      <c r="B229" s="192" t="s">
        <v>1168</v>
      </c>
      <c r="C229" s="193" t="s">
        <v>1169</v>
      </c>
      <c r="D229" s="194" t="s">
        <v>393</v>
      </c>
      <c r="E229" s="195" t="s">
        <v>1170</v>
      </c>
      <c r="F229" s="195" t="s">
        <v>1171</v>
      </c>
      <c r="G229" s="193" t="s">
        <v>89</v>
      </c>
    </row>
    <row r="230" spans="1:7" x14ac:dyDescent="0.2">
      <c r="A230" s="196"/>
      <c r="B230" s="197"/>
      <c r="C230" s="198"/>
      <c r="D230" s="199"/>
      <c r="E230" s="198"/>
      <c r="F230" s="200"/>
      <c r="G230" s="198"/>
    </row>
    <row r="231" spans="1:7" x14ac:dyDescent="0.2">
      <c r="A231" s="183">
        <v>94</v>
      </c>
      <c r="B231" s="184">
        <v>1</v>
      </c>
      <c r="C231" s="184" t="s">
        <v>1172</v>
      </c>
      <c r="D231" s="185" t="s">
        <v>1173</v>
      </c>
      <c r="E231" s="186" t="s">
        <v>1174</v>
      </c>
      <c r="F231" s="186" t="s">
        <v>1175</v>
      </c>
      <c r="G231" s="202" t="s">
        <v>1275</v>
      </c>
    </row>
    <row r="232" spans="1:7" x14ac:dyDescent="0.2">
      <c r="A232" s="183">
        <v>95</v>
      </c>
      <c r="B232" s="184">
        <v>1</v>
      </c>
      <c r="C232" s="184" t="s">
        <v>1172</v>
      </c>
      <c r="D232" s="185" t="s">
        <v>1173</v>
      </c>
      <c r="E232" s="186" t="s">
        <v>1174</v>
      </c>
      <c r="F232" s="180" t="s">
        <v>1177</v>
      </c>
      <c r="G232" s="202" t="s">
        <v>1276</v>
      </c>
    </row>
    <row r="233" spans="1:7" x14ac:dyDescent="0.2">
      <c r="A233" s="183">
        <v>96</v>
      </c>
      <c r="B233" s="184">
        <v>1</v>
      </c>
      <c r="C233" s="184" t="s">
        <v>1172</v>
      </c>
      <c r="D233" s="185" t="s">
        <v>1173</v>
      </c>
      <c r="E233" s="186" t="s">
        <v>1174</v>
      </c>
      <c r="F233" s="186" t="s">
        <v>1175</v>
      </c>
      <c r="G233" s="202" t="s">
        <v>1277</v>
      </c>
    </row>
    <row r="234" spans="1:7" x14ac:dyDescent="0.2">
      <c r="A234" s="183">
        <v>97</v>
      </c>
      <c r="B234" s="184">
        <v>1</v>
      </c>
      <c r="C234" s="184" t="s">
        <v>1172</v>
      </c>
      <c r="D234" s="185" t="s">
        <v>1173</v>
      </c>
      <c r="E234" s="186" t="s">
        <v>1193</v>
      </c>
      <c r="F234" s="186" t="s">
        <v>1189</v>
      </c>
      <c r="G234" s="202" t="s">
        <v>1278</v>
      </c>
    </row>
    <row r="235" spans="1:7" x14ac:dyDescent="0.2">
      <c r="A235" s="203"/>
      <c r="B235" s="204">
        <f>SUM(B231:B234)</f>
        <v>4</v>
      </c>
      <c r="C235" s="204"/>
      <c r="D235" s="204"/>
      <c r="E235" s="204"/>
      <c r="F235" s="204"/>
      <c r="G235" s="204"/>
    </row>
    <row r="236" spans="1:7" x14ac:dyDescent="0.2">
      <c r="A236" s="188"/>
      <c r="B236" s="188"/>
      <c r="C236" s="188"/>
      <c r="D236" s="188"/>
      <c r="E236" s="188"/>
      <c r="F236" s="188"/>
      <c r="G236" s="188"/>
    </row>
    <row r="237" spans="1:7" ht="15" x14ac:dyDescent="0.25">
      <c r="A237" s="205" t="s">
        <v>1279</v>
      </c>
      <c r="B237" s="188"/>
      <c r="C237" s="188"/>
      <c r="D237" s="188"/>
      <c r="E237" s="188"/>
      <c r="F237" s="188"/>
      <c r="G237" s="188"/>
    </row>
    <row r="238" spans="1:7" x14ac:dyDescent="0.2">
      <c r="A238" s="188"/>
      <c r="B238" s="188"/>
      <c r="C238" s="188"/>
      <c r="D238" s="188"/>
      <c r="E238" s="188"/>
      <c r="F238" s="188"/>
      <c r="G238" s="188"/>
    </row>
    <row r="239" spans="1:7" ht="15" customHeight="1" x14ac:dyDescent="0.2">
      <c r="A239" s="191" t="s">
        <v>395</v>
      </c>
      <c r="B239" s="192" t="s">
        <v>1168</v>
      </c>
      <c r="C239" s="193" t="s">
        <v>1169</v>
      </c>
      <c r="D239" s="194" t="s">
        <v>393</v>
      </c>
      <c r="E239" s="195" t="s">
        <v>1170</v>
      </c>
      <c r="F239" s="195" t="s">
        <v>1171</v>
      </c>
      <c r="G239" s="193" t="s">
        <v>89</v>
      </c>
    </row>
    <row r="240" spans="1:7" x14ac:dyDescent="0.2">
      <c r="A240" s="196"/>
      <c r="B240" s="197"/>
      <c r="C240" s="198"/>
      <c r="D240" s="199"/>
      <c r="E240" s="198"/>
      <c r="F240" s="200"/>
      <c r="G240" s="198"/>
    </row>
    <row r="241" spans="1:7" x14ac:dyDescent="0.2">
      <c r="A241" s="183">
        <v>99</v>
      </c>
      <c r="B241" s="184">
        <v>1</v>
      </c>
      <c r="C241" s="184" t="s">
        <v>1172</v>
      </c>
      <c r="D241" s="185" t="s">
        <v>1173</v>
      </c>
      <c r="E241" s="186" t="s">
        <v>1174</v>
      </c>
      <c r="F241" s="180" t="s">
        <v>1177</v>
      </c>
      <c r="G241" s="202" t="s">
        <v>1280</v>
      </c>
    </row>
    <row r="242" spans="1:7" x14ac:dyDescent="0.2">
      <c r="A242" s="183">
        <v>100</v>
      </c>
      <c r="B242" s="184">
        <v>1</v>
      </c>
      <c r="C242" s="184" t="s">
        <v>1172</v>
      </c>
      <c r="D242" s="185" t="s">
        <v>1182</v>
      </c>
      <c r="E242" s="186" t="s">
        <v>1174</v>
      </c>
      <c r="F242" s="180" t="s">
        <v>1177</v>
      </c>
      <c r="G242" s="202" t="s">
        <v>1281</v>
      </c>
    </row>
    <row r="243" spans="1:7" x14ac:dyDescent="0.2">
      <c r="A243" s="203"/>
      <c r="B243" s="204">
        <f>SUM(B241:B242)</f>
        <v>2</v>
      </c>
      <c r="C243" s="204"/>
      <c r="D243" s="204"/>
      <c r="E243" s="204"/>
      <c r="F243" s="204"/>
      <c r="G243" s="204"/>
    </row>
    <row r="244" spans="1:7" ht="15" x14ac:dyDescent="0.25">
      <c r="A244" s="207" t="s">
        <v>88</v>
      </c>
      <c r="B244" s="208">
        <f>B235+B243</f>
        <v>6</v>
      </c>
      <c r="C244" s="207"/>
      <c r="D244" s="207"/>
      <c r="E244" s="207"/>
      <c r="F244" s="207"/>
      <c r="G244" s="207"/>
    </row>
    <row r="245" spans="1:7" ht="15" x14ac:dyDescent="0.25">
      <c r="A245" s="213"/>
      <c r="B245" s="214"/>
      <c r="C245" s="213"/>
      <c r="D245" s="213"/>
      <c r="E245" s="213"/>
      <c r="F245" s="213"/>
      <c r="G245" s="213"/>
    </row>
    <row r="246" spans="1:7" ht="15" x14ac:dyDescent="0.25">
      <c r="A246" s="205" t="s">
        <v>53</v>
      </c>
      <c r="B246" s="188"/>
      <c r="C246" s="188"/>
      <c r="D246" s="188"/>
      <c r="E246" s="188"/>
      <c r="F246" s="188"/>
      <c r="G246" s="188"/>
    </row>
    <row r="247" spans="1:7" x14ac:dyDescent="0.2">
      <c r="A247" s="188"/>
      <c r="B247" s="188"/>
      <c r="C247" s="188"/>
      <c r="D247" s="188"/>
      <c r="E247" s="188"/>
      <c r="F247" s="188"/>
      <c r="G247" s="188"/>
    </row>
    <row r="248" spans="1:7" ht="15" x14ac:dyDescent="0.25">
      <c r="A248" s="205" t="s">
        <v>1282</v>
      </c>
      <c r="B248" s="188"/>
      <c r="C248" s="188"/>
      <c r="D248" s="188"/>
      <c r="E248" s="188"/>
      <c r="F248" s="188"/>
      <c r="G248" s="188"/>
    </row>
    <row r="249" spans="1:7" x14ac:dyDescent="0.2">
      <c r="A249" s="188"/>
      <c r="B249" s="188"/>
      <c r="C249" s="188"/>
      <c r="D249" s="188"/>
      <c r="E249" s="188"/>
      <c r="F249" s="188"/>
      <c r="G249" s="188"/>
    </row>
    <row r="250" spans="1:7" ht="15" customHeight="1" x14ac:dyDescent="0.2">
      <c r="A250" s="191" t="s">
        <v>395</v>
      </c>
      <c r="B250" s="192" t="s">
        <v>1168</v>
      </c>
      <c r="C250" s="193" t="s">
        <v>1169</v>
      </c>
      <c r="D250" s="194" t="s">
        <v>393</v>
      </c>
      <c r="E250" s="195" t="s">
        <v>1170</v>
      </c>
      <c r="F250" s="195" t="s">
        <v>1171</v>
      </c>
      <c r="G250" s="193" t="s">
        <v>89</v>
      </c>
    </row>
    <row r="251" spans="1:7" x14ac:dyDescent="0.2">
      <c r="A251" s="196"/>
      <c r="B251" s="197"/>
      <c r="C251" s="198"/>
      <c r="D251" s="199"/>
      <c r="E251" s="198"/>
      <c r="F251" s="200"/>
      <c r="G251" s="198"/>
    </row>
    <row r="252" spans="1:7" x14ac:dyDescent="0.2">
      <c r="A252" s="183">
        <v>101</v>
      </c>
      <c r="B252" s="184">
        <v>1</v>
      </c>
      <c r="C252" s="184" t="s">
        <v>1172</v>
      </c>
      <c r="D252" s="185" t="s">
        <v>1173</v>
      </c>
      <c r="E252" s="186" t="s">
        <v>1174</v>
      </c>
      <c r="F252" s="180" t="s">
        <v>1177</v>
      </c>
      <c r="G252" s="202" t="s">
        <v>1283</v>
      </c>
    </row>
    <row r="253" spans="1:7" x14ac:dyDescent="0.2">
      <c r="A253" s="203"/>
      <c r="B253" s="204">
        <f>SUM(B252:B252)</f>
        <v>1</v>
      </c>
      <c r="C253" s="204"/>
      <c r="D253" s="204"/>
      <c r="E253" s="204"/>
      <c r="F253" s="204"/>
      <c r="G253" s="204"/>
    </row>
    <row r="254" spans="1:7" x14ac:dyDescent="0.2">
      <c r="A254" s="188"/>
      <c r="B254" s="188"/>
      <c r="C254" s="188"/>
      <c r="D254" s="188"/>
      <c r="E254" s="188"/>
      <c r="F254" s="188"/>
      <c r="G254" s="188"/>
    </row>
    <row r="255" spans="1:7" ht="15" x14ac:dyDescent="0.25">
      <c r="A255" s="205" t="s">
        <v>1284</v>
      </c>
      <c r="B255" s="188"/>
      <c r="C255" s="188"/>
      <c r="D255" s="188"/>
      <c r="E255" s="188"/>
      <c r="F255" s="188"/>
      <c r="G255" s="188"/>
    </row>
    <row r="256" spans="1:7" x14ac:dyDescent="0.2">
      <c r="A256" s="188"/>
      <c r="B256" s="188"/>
      <c r="C256" s="188"/>
      <c r="D256" s="188"/>
      <c r="E256" s="188"/>
      <c r="F256" s="188"/>
      <c r="G256" s="188"/>
    </row>
    <row r="257" spans="1:7" ht="15" customHeight="1" x14ac:dyDescent="0.2">
      <c r="A257" s="191" t="s">
        <v>395</v>
      </c>
      <c r="B257" s="192" t="s">
        <v>1168</v>
      </c>
      <c r="C257" s="193" t="s">
        <v>1169</v>
      </c>
      <c r="D257" s="194" t="s">
        <v>393</v>
      </c>
      <c r="E257" s="195" t="s">
        <v>1170</v>
      </c>
      <c r="F257" s="195" t="s">
        <v>1171</v>
      </c>
      <c r="G257" s="193" t="s">
        <v>89</v>
      </c>
    </row>
    <row r="258" spans="1:7" x14ac:dyDescent="0.2">
      <c r="A258" s="196"/>
      <c r="B258" s="197"/>
      <c r="C258" s="198"/>
      <c r="D258" s="199"/>
      <c r="E258" s="198"/>
      <c r="F258" s="200"/>
      <c r="G258" s="198"/>
    </row>
    <row r="259" spans="1:7" x14ac:dyDescent="0.2">
      <c r="A259" s="183">
        <v>102</v>
      </c>
      <c r="B259" s="184">
        <v>1</v>
      </c>
      <c r="C259" s="184" t="s">
        <v>1172</v>
      </c>
      <c r="D259" s="185" t="s">
        <v>1173</v>
      </c>
      <c r="E259" s="186" t="s">
        <v>1193</v>
      </c>
      <c r="F259" s="180" t="s">
        <v>1177</v>
      </c>
      <c r="G259" s="202" t="s">
        <v>1285</v>
      </c>
    </row>
    <row r="260" spans="1:7" x14ac:dyDescent="0.2">
      <c r="A260" s="183">
        <v>103</v>
      </c>
      <c r="B260" s="184">
        <v>1</v>
      </c>
      <c r="C260" s="184" t="s">
        <v>1172</v>
      </c>
      <c r="D260" s="185" t="s">
        <v>1173</v>
      </c>
      <c r="E260" s="186" t="s">
        <v>1193</v>
      </c>
      <c r="F260" s="180" t="s">
        <v>1177</v>
      </c>
      <c r="G260" s="202" t="s">
        <v>1286</v>
      </c>
    </row>
    <row r="261" spans="1:7" x14ac:dyDescent="0.2">
      <c r="A261" s="183">
        <v>104</v>
      </c>
      <c r="B261" s="184">
        <v>1</v>
      </c>
      <c r="C261" s="184" t="s">
        <v>1172</v>
      </c>
      <c r="D261" s="185" t="s">
        <v>1173</v>
      </c>
      <c r="E261" s="186" t="s">
        <v>1193</v>
      </c>
      <c r="F261" s="180" t="s">
        <v>1177</v>
      </c>
      <c r="G261" s="202" t="s">
        <v>1287</v>
      </c>
    </row>
    <row r="262" spans="1:7" x14ac:dyDescent="0.2">
      <c r="A262" s="203"/>
      <c r="B262" s="204">
        <f>SUM(B259:B261)</f>
        <v>3</v>
      </c>
      <c r="C262" s="204"/>
      <c r="D262" s="204"/>
      <c r="E262" s="204"/>
      <c r="F262" s="204"/>
      <c r="G262" s="204"/>
    </row>
    <row r="263" spans="1:7" x14ac:dyDescent="0.2">
      <c r="A263" s="188"/>
      <c r="B263" s="188"/>
      <c r="C263" s="188"/>
      <c r="D263" s="188"/>
      <c r="E263" s="188"/>
      <c r="F263" s="188"/>
      <c r="G263" s="188"/>
    </row>
    <row r="264" spans="1:7" ht="15" x14ac:dyDescent="0.25">
      <c r="A264" s="205" t="s">
        <v>1288</v>
      </c>
      <c r="B264" s="188"/>
      <c r="C264" s="188"/>
      <c r="D264" s="188"/>
      <c r="E264" s="188"/>
      <c r="F264" s="188"/>
      <c r="G264" s="188"/>
    </row>
    <row r="265" spans="1:7" x14ac:dyDescent="0.2">
      <c r="A265" s="188"/>
      <c r="B265" s="188"/>
      <c r="C265" s="188"/>
      <c r="D265" s="188"/>
      <c r="E265" s="188"/>
      <c r="F265" s="188"/>
      <c r="G265" s="188"/>
    </row>
    <row r="266" spans="1:7" ht="15" customHeight="1" x14ac:dyDescent="0.2">
      <c r="A266" s="191" t="s">
        <v>395</v>
      </c>
      <c r="B266" s="192" t="s">
        <v>1168</v>
      </c>
      <c r="C266" s="193" t="s">
        <v>1169</v>
      </c>
      <c r="D266" s="194" t="s">
        <v>393</v>
      </c>
      <c r="E266" s="195" t="s">
        <v>1170</v>
      </c>
      <c r="F266" s="195" t="s">
        <v>1171</v>
      </c>
      <c r="G266" s="193" t="s">
        <v>89</v>
      </c>
    </row>
    <row r="267" spans="1:7" x14ac:dyDescent="0.2">
      <c r="A267" s="196"/>
      <c r="B267" s="197"/>
      <c r="C267" s="198"/>
      <c r="D267" s="199"/>
      <c r="E267" s="198"/>
      <c r="F267" s="200"/>
      <c r="G267" s="198"/>
    </row>
    <row r="268" spans="1:7" x14ac:dyDescent="0.2">
      <c r="A268" s="183">
        <v>105</v>
      </c>
      <c r="B268" s="184">
        <v>1</v>
      </c>
      <c r="C268" s="184" t="s">
        <v>1172</v>
      </c>
      <c r="D268" s="185" t="s">
        <v>1173</v>
      </c>
      <c r="E268" s="186" t="s">
        <v>1193</v>
      </c>
      <c r="F268" s="186" t="s">
        <v>1175</v>
      </c>
      <c r="G268" s="202" t="s">
        <v>1289</v>
      </c>
    </row>
    <row r="269" spans="1:7" x14ac:dyDescent="0.2">
      <c r="A269" s="203"/>
      <c r="B269" s="204">
        <f>SUM(B268:B268)</f>
        <v>1</v>
      </c>
      <c r="C269" s="204"/>
      <c r="D269" s="204"/>
      <c r="E269" s="204"/>
      <c r="F269" s="204"/>
      <c r="G269" s="204"/>
    </row>
    <row r="270" spans="1:7" ht="15" x14ac:dyDescent="0.25">
      <c r="A270" s="207" t="s">
        <v>88</v>
      </c>
      <c r="B270" s="208">
        <f>B253+B262+B269</f>
        <v>5</v>
      </c>
      <c r="C270" s="207"/>
      <c r="D270" s="207"/>
      <c r="E270" s="207"/>
      <c r="F270" s="207"/>
      <c r="G270" s="207"/>
    </row>
    <row r="271" spans="1:7" x14ac:dyDescent="0.2">
      <c r="A271" s="188"/>
      <c r="B271" s="188"/>
      <c r="C271" s="188"/>
      <c r="D271" s="188"/>
      <c r="E271" s="188"/>
      <c r="F271" s="188"/>
      <c r="G271" s="188"/>
    </row>
    <row r="272" spans="1:7" ht="15" x14ac:dyDescent="0.25">
      <c r="A272" s="205" t="s">
        <v>56</v>
      </c>
      <c r="B272" s="188"/>
      <c r="C272" s="188"/>
      <c r="D272" s="188"/>
      <c r="E272" s="188"/>
      <c r="F272" s="188"/>
      <c r="G272" s="188"/>
    </row>
    <row r="273" spans="1:7" x14ac:dyDescent="0.2">
      <c r="A273" s="188"/>
      <c r="B273" s="188"/>
      <c r="C273" s="188"/>
      <c r="D273" s="188"/>
      <c r="E273" s="188"/>
      <c r="F273" s="188"/>
      <c r="G273" s="188"/>
    </row>
    <row r="274" spans="1:7" ht="15" x14ac:dyDescent="0.25">
      <c r="A274" s="205" t="s">
        <v>1290</v>
      </c>
      <c r="B274" s="188"/>
      <c r="C274" s="188"/>
      <c r="D274" s="188"/>
      <c r="E274" s="188"/>
      <c r="F274" s="188"/>
      <c r="G274" s="188"/>
    </row>
    <row r="275" spans="1:7" x14ac:dyDescent="0.2">
      <c r="A275" s="188"/>
      <c r="B275" s="188"/>
      <c r="C275" s="188"/>
      <c r="D275" s="188"/>
      <c r="E275" s="188"/>
      <c r="F275" s="188"/>
      <c r="G275" s="188"/>
    </row>
    <row r="276" spans="1:7" ht="15" customHeight="1" x14ac:dyDescent="0.2">
      <c r="A276" s="191" t="s">
        <v>395</v>
      </c>
      <c r="B276" s="192" t="s">
        <v>1168</v>
      </c>
      <c r="C276" s="193" t="s">
        <v>1169</v>
      </c>
      <c r="D276" s="194" t="s">
        <v>393</v>
      </c>
      <c r="E276" s="195" t="s">
        <v>1170</v>
      </c>
      <c r="F276" s="195" t="s">
        <v>1171</v>
      </c>
      <c r="G276" s="193" t="s">
        <v>89</v>
      </c>
    </row>
    <row r="277" spans="1:7" x14ac:dyDescent="0.2">
      <c r="A277" s="196"/>
      <c r="B277" s="197"/>
      <c r="C277" s="198"/>
      <c r="D277" s="199"/>
      <c r="E277" s="198"/>
      <c r="F277" s="200"/>
      <c r="G277" s="198"/>
    </row>
    <row r="278" spans="1:7" ht="16.5" x14ac:dyDescent="0.2">
      <c r="A278" s="215">
        <v>107</v>
      </c>
      <c r="B278" s="186">
        <v>1</v>
      </c>
      <c r="C278" s="186" t="s">
        <v>1172</v>
      </c>
      <c r="D278" s="216" t="s">
        <v>1173</v>
      </c>
      <c r="E278" s="186" t="s">
        <v>1193</v>
      </c>
      <c r="F278" s="186" t="s">
        <v>1189</v>
      </c>
      <c r="G278" s="217" t="s">
        <v>1291</v>
      </c>
    </row>
    <row r="279" spans="1:7" x14ac:dyDescent="0.2">
      <c r="A279" s="203"/>
      <c r="B279" s="204">
        <f>SUM(B278:B278)</f>
        <v>1</v>
      </c>
      <c r="C279" s="204"/>
      <c r="D279" s="204"/>
      <c r="E279" s="204"/>
      <c r="F279" s="204"/>
      <c r="G279" s="204"/>
    </row>
    <row r="280" spans="1:7" x14ac:dyDescent="0.2">
      <c r="A280" s="188"/>
      <c r="B280" s="188"/>
      <c r="C280" s="188"/>
      <c r="D280" s="188"/>
      <c r="E280" s="188"/>
      <c r="F280" s="188"/>
      <c r="G280" s="188"/>
    </row>
    <row r="281" spans="1:7" ht="15" x14ac:dyDescent="0.25">
      <c r="A281" s="205" t="s">
        <v>1292</v>
      </c>
      <c r="B281" s="188"/>
      <c r="C281" s="188"/>
      <c r="D281" s="188"/>
      <c r="E281" s="188"/>
      <c r="F281" s="188"/>
      <c r="G281" s="188"/>
    </row>
    <row r="282" spans="1:7" x14ac:dyDescent="0.2">
      <c r="A282" s="188"/>
      <c r="B282" s="188"/>
      <c r="C282" s="188"/>
      <c r="D282" s="188"/>
      <c r="E282" s="188"/>
      <c r="F282" s="188"/>
      <c r="G282" s="188"/>
    </row>
    <row r="283" spans="1:7" ht="15" customHeight="1" x14ac:dyDescent="0.2">
      <c r="A283" s="191" t="s">
        <v>395</v>
      </c>
      <c r="B283" s="192" t="s">
        <v>1168</v>
      </c>
      <c r="C283" s="193" t="s">
        <v>1169</v>
      </c>
      <c r="D283" s="194" t="s">
        <v>393</v>
      </c>
      <c r="E283" s="195" t="s">
        <v>1170</v>
      </c>
      <c r="F283" s="195" t="s">
        <v>1171</v>
      </c>
      <c r="G283" s="193" t="s">
        <v>89</v>
      </c>
    </row>
    <row r="284" spans="1:7" x14ac:dyDescent="0.2">
      <c r="A284" s="196"/>
      <c r="B284" s="197"/>
      <c r="C284" s="198"/>
      <c r="D284" s="199"/>
      <c r="E284" s="198"/>
      <c r="F284" s="200"/>
      <c r="G284" s="198"/>
    </row>
    <row r="285" spans="1:7" x14ac:dyDescent="0.2">
      <c r="A285" s="183">
        <v>108</v>
      </c>
      <c r="B285" s="184">
        <v>1</v>
      </c>
      <c r="C285" s="184" t="s">
        <v>1172</v>
      </c>
      <c r="D285" s="185" t="s">
        <v>1173</v>
      </c>
      <c r="E285" s="186" t="s">
        <v>1174</v>
      </c>
      <c r="F285" s="186" t="s">
        <v>1175</v>
      </c>
      <c r="G285" s="202" t="s">
        <v>1293</v>
      </c>
    </row>
    <row r="286" spans="1:7" x14ac:dyDescent="0.2">
      <c r="A286" s="183">
        <v>109</v>
      </c>
      <c r="B286" s="184">
        <v>1</v>
      </c>
      <c r="C286" s="184" t="s">
        <v>1172</v>
      </c>
      <c r="D286" s="185" t="s">
        <v>1173</v>
      </c>
      <c r="E286" s="186" t="s">
        <v>1174</v>
      </c>
      <c r="F286" s="180" t="s">
        <v>1177</v>
      </c>
      <c r="G286" s="202" t="s">
        <v>1294</v>
      </c>
    </row>
    <row r="287" spans="1:7" x14ac:dyDescent="0.2">
      <c r="A287" s="183">
        <v>110</v>
      </c>
      <c r="B287" s="184">
        <v>1</v>
      </c>
      <c r="C287" s="184" t="s">
        <v>1172</v>
      </c>
      <c r="D287" s="185" t="s">
        <v>1173</v>
      </c>
      <c r="E287" s="186" t="s">
        <v>1174</v>
      </c>
      <c r="F287" s="180" t="s">
        <v>1177</v>
      </c>
      <c r="G287" s="202" t="s">
        <v>1295</v>
      </c>
    </row>
    <row r="288" spans="1:7" x14ac:dyDescent="0.2">
      <c r="A288" s="183">
        <v>111</v>
      </c>
      <c r="B288" s="184">
        <v>1</v>
      </c>
      <c r="C288" s="184" t="s">
        <v>1172</v>
      </c>
      <c r="D288" s="185" t="s">
        <v>1182</v>
      </c>
      <c r="E288" s="186" t="s">
        <v>1174</v>
      </c>
      <c r="F288" s="180" t="s">
        <v>1177</v>
      </c>
      <c r="G288" s="202" t="s">
        <v>1296</v>
      </c>
    </row>
    <row r="289" spans="1:7" x14ac:dyDescent="0.2">
      <c r="A289" s="203"/>
      <c r="B289" s="204">
        <f>SUM(B285:B288)</f>
        <v>4</v>
      </c>
      <c r="C289" s="204"/>
      <c r="D289" s="204"/>
      <c r="E289" s="204"/>
      <c r="F289" s="204"/>
      <c r="G289" s="204"/>
    </row>
    <row r="290" spans="1:7" ht="15" x14ac:dyDescent="0.25">
      <c r="A290" s="207" t="s">
        <v>88</v>
      </c>
      <c r="B290" s="208">
        <f>B279+B289</f>
        <v>5</v>
      </c>
      <c r="C290" s="207"/>
      <c r="D290" s="207"/>
      <c r="E290" s="207"/>
      <c r="F290" s="207"/>
      <c r="G290" s="207"/>
    </row>
    <row r="291" spans="1:7" x14ac:dyDescent="0.2">
      <c r="A291" s="188"/>
      <c r="B291" s="188"/>
      <c r="C291" s="188"/>
      <c r="D291" s="188"/>
      <c r="E291" s="188"/>
      <c r="F291" s="188"/>
      <c r="G291" s="188"/>
    </row>
    <row r="292" spans="1:7" ht="15" x14ac:dyDescent="0.25">
      <c r="A292" s="205" t="s">
        <v>17</v>
      </c>
      <c r="B292" s="188"/>
      <c r="C292" s="188"/>
      <c r="D292" s="188"/>
      <c r="E292" s="188"/>
      <c r="F292" s="188"/>
      <c r="G292" s="188"/>
    </row>
    <row r="293" spans="1:7" x14ac:dyDescent="0.2">
      <c r="A293" s="188"/>
      <c r="B293" s="188"/>
      <c r="C293" s="188"/>
      <c r="D293" s="188"/>
      <c r="E293" s="188"/>
      <c r="F293" s="188"/>
      <c r="G293" s="188"/>
    </row>
    <row r="294" spans="1:7" ht="15" x14ac:dyDescent="0.25">
      <c r="A294" s="205" t="s">
        <v>1297</v>
      </c>
      <c r="B294" s="188"/>
      <c r="C294" s="188"/>
      <c r="D294" s="188"/>
      <c r="E294" s="188"/>
      <c r="F294" s="188"/>
      <c r="G294" s="188"/>
    </row>
    <row r="295" spans="1:7" x14ac:dyDescent="0.2">
      <c r="A295" s="188"/>
      <c r="B295" s="188"/>
      <c r="C295" s="188"/>
      <c r="D295" s="188"/>
      <c r="E295" s="188"/>
      <c r="F295" s="188"/>
      <c r="G295" s="188"/>
    </row>
    <row r="296" spans="1:7" ht="15" customHeight="1" x14ac:dyDescent="0.2">
      <c r="A296" s="191" t="s">
        <v>395</v>
      </c>
      <c r="B296" s="192" t="s">
        <v>1168</v>
      </c>
      <c r="C296" s="193" t="s">
        <v>1169</v>
      </c>
      <c r="D296" s="194" t="s">
        <v>393</v>
      </c>
      <c r="E296" s="195" t="s">
        <v>1170</v>
      </c>
      <c r="F296" s="195" t="s">
        <v>1171</v>
      </c>
      <c r="G296" s="193" t="s">
        <v>89</v>
      </c>
    </row>
    <row r="297" spans="1:7" x14ac:dyDescent="0.2">
      <c r="A297" s="196"/>
      <c r="B297" s="197"/>
      <c r="C297" s="198"/>
      <c r="D297" s="199"/>
      <c r="E297" s="198"/>
      <c r="F297" s="200"/>
      <c r="G297" s="198"/>
    </row>
    <row r="298" spans="1:7" x14ac:dyDescent="0.2">
      <c r="A298" s="183">
        <v>112</v>
      </c>
      <c r="B298" s="184">
        <v>1</v>
      </c>
      <c r="C298" s="184" t="s">
        <v>1172</v>
      </c>
      <c r="D298" s="185" t="s">
        <v>1173</v>
      </c>
      <c r="E298" s="186" t="s">
        <v>1174</v>
      </c>
      <c r="F298" s="180" t="s">
        <v>1177</v>
      </c>
      <c r="G298" s="202" t="s">
        <v>1298</v>
      </c>
    </row>
    <row r="299" spans="1:7" x14ac:dyDescent="0.2">
      <c r="A299" s="183">
        <v>113</v>
      </c>
      <c r="B299" s="184">
        <v>1</v>
      </c>
      <c r="C299" s="184" t="s">
        <v>1172</v>
      </c>
      <c r="D299" s="185" t="s">
        <v>1173</v>
      </c>
      <c r="E299" s="186" t="s">
        <v>1174</v>
      </c>
      <c r="F299" s="180" t="s">
        <v>1177</v>
      </c>
      <c r="G299" s="202" t="s">
        <v>1299</v>
      </c>
    </row>
    <row r="300" spans="1:7" x14ac:dyDescent="0.2">
      <c r="A300" s="203"/>
      <c r="B300" s="204">
        <f>SUM(B298:B299)</f>
        <v>2</v>
      </c>
      <c r="C300" s="204"/>
      <c r="D300" s="204"/>
      <c r="E300" s="204"/>
      <c r="F300" s="204"/>
      <c r="G300" s="204"/>
    </row>
    <row r="301" spans="1:7" x14ac:dyDescent="0.2">
      <c r="A301" s="188"/>
      <c r="B301" s="188"/>
      <c r="C301" s="188"/>
      <c r="D301" s="188"/>
      <c r="E301" s="188"/>
      <c r="F301" s="188"/>
      <c r="G301" s="188"/>
    </row>
    <row r="302" spans="1:7" ht="15" x14ac:dyDescent="0.25">
      <c r="A302" s="205" t="s">
        <v>108</v>
      </c>
      <c r="B302" s="188"/>
      <c r="C302" s="188"/>
      <c r="D302" s="188"/>
      <c r="E302" s="188"/>
      <c r="F302" s="188"/>
      <c r="G302" s="188"/>
    </row>
    <row r="303" spans="1:7" x14ac:dyDescent="0.2">
      <c r="A303" s="188"/>
      <c r="B303" s="188"/>
      <c r="C303" s="188"/>
      <c r="D303" s="188"/>
      <c r="E303" s="188"/>
      <c r="F303" s="188"/>
      <c r="G303" s="188"/>
    </row>
    <row r="304" spans="1:7" ht="15" customHeight="1" x14ac:dyDescent="0.2">
      <c r="A304" s="191" t="s">
        <v>395</v>
      </c>
      <c r="B304" s="192" t="s">
        <v>1168</v>
      </c>
      <c r="C304" s="193" t="s">
        <v>1169</v>
      </c>
      <c r="D304" s="194" t="s">
        <v>393</v>
      </c>
      <c r="E304" s="195" t="s">
        <v>1170</v>
      </c>
      <c r="F304" s="195" t="s">
        <v>1171</v>
      </c>
      <c r="G304" s="193" t="s">
        <v>89</v>
      </c>
    </row>
    <row r="305" spans="1:7" x14ac:dyDescent="0.2">
      <c r="A305" s="196"/>
      <c r="B305" s="197"/>
      <c r="C305" s="198"/>
      <c r="D305" s="199"/>
      <c r="E305" s="198"/>
      <c r="F305" s="200"/>
      <c r="G305" s="198"/>
    </row>
    <row r="306" spans="1:7" x14ac:dyDescent="0.2">
      <c r="A306" s="183">
        <v>114</v>
      </c>
      <c r="B306" s="184">
        <v>1</v>
      </c>
      <c r="C306" s="184" t="s">
        <v>1172</v>
      </c>
      <c r="D306" s="185" t="s">
        <v>1173</v>
      </c>
      <c r="E306" s="186" t="s">
        <v>1174</v>
      </c>
      <c r="F306" s="186" t="s">
        <v>1189</v>
      </c>
      <c r="G306" s="202" t="s">
        <v>1300</v>
      </c>
    </row>
    <row r="307" spans="1:7" x14ac:dyDescent="0.2">
      <c r="A307" s="183">
        <v>115</v>
      </c>
      <c r="B307" s="184">
        <v>1</v>
      </c>
      <c r="C307" s="184" t="s">
        <v>1172</v>
      </c>
      <c r="D307" s="185" t="s">
        <v>1173</v>
      </c>
      <c r="E307" s="186" t="s">
        <v>1174</v>
      </c>
      <c r="F307" s="186" t="s">
        <v>1175</v>
      </c>
      <c r="G307" s="202" t="s">
        <v>1301</v>
      </c>
    </row>
    <row r="308" spans="1:7" x14ac:dyDescent="0.2">
      <c r="A308" s="183">
        <v>116</v>
      </c>
      <c r="B308" s="184">
        <v>1</v>
      </c>
      <c r="C308" s="184" t="s">
        <v>1172</v>
      </c>
      <c r="D308" s="185" t="s">
        <v>1173</v>
      </c>
      <c r="E308" s="186" t="s">
        <v>1174</v>
      </c>
      <c r="F308" s="180" t="s">
        <v>1177</v>
      </c>
      <c r="G308" s="202" t="s">
        <v>1302</v>
      </c>
    </row>
    <row r="309" spans="1:7" x14ac:dyDescent="0.2">
      <c r="A309" s="203"/>
      <c r="B309" s="204">
        <f>SUM(B306:B308)</f>
        <v>3</v>
      </c>
      <c r="C309" s="204"/>
      <c r="D309" s="204"/>
      <c r="E309" s="204"/>
      <c r="F309" s="204"/>
      <c r="G309" s="204"/>
    </row>
    <row r="310" spans="1:7" ht="15" x14ac:dyDescent="0.25">
      <c r="A310" s="207" t="s">
        <v>88</v>
      </c>
      <c r="B310" s="208">
        <f>B300+B309</f>
        <v>5</v>
      </c>
      <c r="C310" s="207"/>
      <c r="D310" s="207"/>
      <c r="E310" s="207"/>
      <c r="F310" s="207"/>
      <c r="G310" s="207"/>
    </row>
    <row r="311" spans="1:7" x14ac:dyDescent="0.2">
      <c r="A311" s="188"/>
      <c r="B311" s="188"/>
      <c r="C311" s="188"/>
      <c r="D311" s="188"/>
      <c r="E311" s="188"/>
      <c r="F311" s="188"/>
      <c r="G311" s="188"/>
    </row>
    <row r="312" spans="1:7" ht="15" x14ac:dyDescent="0.25">
      <c r="A312" s="218" t="s">
        <v>1303</v>
      </c>
      <c r="B312" s="188"/>
      <c r="C312" s="188"/>
      <c r="D312" s="188"/>
      <c r="E312" s="188"/>
      <c r="F312" s="188"/>
      <c r="G312" s="188"/>
    </row>
    <row r="313" spans="1:7" x14ac:dyDescent="0.2">
      <c r="A313" s="188"/>
      <c r="B313" s="188"/>
      <c r="C313" s="188"/>
      <c r="D313" s="188"/>
      <c r="E313" s="188"/>
      <c r="F313" s="188"/>
      <c r="G313" s="188"/>
    </row>
    <row r="314" spans="1:7" ht="15" x14ac:dyDescent="0.25">
      <c r="A314" s="205" t="s">
        <v>17</v>
      </c>
      <c r="B314" s="188"/>
      <c r="C314" s="188"/>
      <c r="D314" s="188"/>
      <c r="E314" s="188"/>
      <c r="F314" s="188"/>
      <c r="G314" s="188"/>
    </row>
    <row r="315" spans="1:7" x14ac:dyDescent="0.2">
      <c r="A315" s="188"/>
      <c r="B315" s="188"/>
      <c r="C315" s="188"/>
      <c r="D315" s="188"/>
      <c r="E315" s="188"/>
      <c r="F315" s="188"/>
      <c r="G315" s="188"/>
    </row>
    <row r="316" spans="1:7" ht="15" x14ac:dyDescent="0.25">
      <c r="A316" s="205" t="s">
        <v>108</v>
      </c>
      <c r="B316" s="188"/>
      <c r="C316" s="188"/>
      <c r="D316" s="188"/>
      <c r="E316" s="188"/>
      <c r="F316" s="188"/>
      <c r="G316" s="188"/>
    </row>
    <row r="317" spans="1:7" x14ac:dyDescent="0.2">
      <c r="A317" s="188"/>
      <c r="B317" s="188"/>
      <c r="C317" s="188"/>
      <c r="D317" s="188"/>
      <c r="E317" s="188"/>
      <c r="F317" s="188"/>
      <c r="G317" s="188"/>
    </row>
    <row r="318" spans="1:7" ht="15" customHeight="1" x14ac:dyDescent="0.2">
      <c r="A318" s="191" t="s">
        <v>395</v>
      </c>
      <c r="B318" s="192" t="s">
        <v>1168</v>
      </c>
      <c r="C318" s="193" t="s">
        <v>1169</v>
      </c>
      <c r="D318" s="194" t="s">
        <v>393</v>
      </c>
      <c r="E318" s="195" t="s">
        <v>1170</v>
      </c>
      <c r="F318" s="195" t="s">
        <v>1171</v>
      </c>
      <c r="G318" s="193" t="s">
        <v>89</v>
      </c>
    </row>
    <row r="319" spans="1:7" x14ac:dyDescent="0.2">
      <c r="A319" s="196"/>
      <c r="B319" s="197"/>
      <c r="C319" s="198"/>
      <c r="D319" s="199"/>
      <c r="E319" s="198"/>
      <c r="F319" s="200"/>
      <c r="G319" s="198"/>
    </row>
    <row r="320" spans="1:7" x14ac:dyDescent="0.2">
      <c r="A320" s="183">
        <v>118</v>
      </c>
      <c r="B320" s="184">
        <v>1</v>
      </c>
      <c r="C320" s="184" t="s">
        <v>1172</v>
      </c>
      <c r="D320" s="185" t="s">
        <v>1173</v>
      </c>
      <c r="E320" s="186" t="s">
        <v>1174</v>
      </c>
      <c r="F320" s="186" t="s">
        <v>1175</v>
      </c>
      <c r="G320" s="202" t="s">
        <v>1304</v>
      </c>
    </row>
    <row r="321" spans="1:7" x14ac:dyDescent="0.2">
      <c r="A321" s="203"/>
      <c r="B321" s="204">
        <f>SUM(B320:B320)</f>
        <v>1</v>
      </c>
      <c r="C321" s="204"/>
      <c r="D321" s="204"/>
      <c r="E321" s="204"/>
      <c r="F321" s="204"/>
      <c r="G321" s="204"/>
    </row>
    <row r="322" spans="1:7" x14ac:dyDescent="0.2">
      <c r="A322" s="188"/>
      <c r="B322" s="188"/>
      <c r="C322" s="188"/>
      <c r="D322" s="188"/>
      <c r="E322" s="188"/>
      <c r="F322" s="188"/>
      <c r="G322" s="188"/>
    </row>
    <row r="323" spans="1:7" ht="15" x14ac:dyDescent="0.25">
      <c r="A323" s="205" t="s">
        <v>1305</v>
      </c>
      <c r="B323" s="188"/>
      <c r="C323" s="188"/>
      <c r="D323" s="188"/>
      <c r="E323" s="188"/>
      <c r="F323" s="188"/>
      <c r="G323" s="188"/>
    </row>
    <row r="324" spans="1:7" x14ac:dyDescent="0.2">
      <c r="A324" s="188"/>
      <c r="B324" s="188"/>
      <c r="C324" s="188"/>
      <c r="D324" s="188"/>
      <c r="E324" s="188"/>
      <c r="F324" s="188"/>
      <c r="G324" s="188"/>
    </row>
    <row r="325" spans="1:7" ht="15" x14ac:dyDescent="0.25">
      <c r="A325" s="205" t="s">
        <v>1306</v>
      </c>
      <c r="B325" s="188"/>
      <c r="C325" s="188"/>
      <c r="D325" s="188"/>
      <c r="E325" s="188"/>
      <c r="F325" s="188"/>
      <c r="G325" s="188"/>
    </row>
    <row r="326" spans="1:7" x14ac:dyDescent="0.2">
      <c r="A326" s="188"/>
      <c r="B326" s="188"/>
      <c r="C326" s="188"/>
      <c r="D326" s="188"/>
      <c r="E326" s="188"/>
      <c r="F326" s="188"/>
      <c r="G326" s="188"/>
    </row>
    <row r="327" spans="1:7" ht="15" customHeight="1" x14ac:dyDescent="0.2">
      <c r="A327" s="191" t="s">
        <v>395</v>
      </c>
      <c r="B327" s="192" t="s">
        <v>1168</v>
      </c>
      <c r="C327" s="193" t="s">
        <v>1169</v>
      </c>
      <c r="D327" s="194" t="s">
        <v>393</v>
      </c>
      <c r="E327" s="195" t="s">
        <v>1170</v>
      </c>
      <c r="F327" s="195" t="s">
        <v>1171</v>
      </c>
      <c r="G327" s="193" t="s">
        <v>89</v>
      </c>
    </row>
    <row r="328" spans="1:7" x14ac:dyDescent="0.2">
      <c r="A328" s="196"/>
      <c r="B328" s="197"/>
      <c r="C328" s="198"/>
      <c r="D328" s="199"/>
      <c r="E328" s="198"/>
      <c r="F328" s="200"/>
      <c r="G328" s="198"/>
    </row>
    <row r="329" spans="1:7" x14ac:dyDescent="0.2">
      <c r="A329" s="183">
        <v>120</v>
      </c>
      <c r="B329" s="184">
        <v>1</v>
      </c>
      <c r="C329" s="184" t="s">
        <v>1172</v>
      </c>
      <c r="D329" s="185" t="s">
        <v>1173</v>
      </c>
      <c r="E329" s="186" t="s">
        <v>1174</v>
      </c>
      <c r="F329" s="180" t="s">
        <v>1177</v>
      </c>
      <c r="G329" s="202" t="s">
        <v>1307</v>
      </c>
    </row>
    <row r="330" spans="1:7" x14ac:dyDescent="0.2">
      <c r="A330" s="203"/>
      <c r="B330" s="204">
        <f>SUM(B329:B329)</f>
        <v>1</v>
      </c>
      <c r="C330" s="204"/>
      <c r="D330" s="204"/>
      <c r="E330" s="204"/>
      <c r="F330" s="204"/>
      <c r="G330" s="204"/>
    </row>
    <row r="331" spans="1:7" ht="15" x14ac:dyDescent="0.25">
      <c r="A331" s="207" t="s">
        <v>88</v>
      </c>
      <c r="B331" s="208">
        <f>B321+B330</f>
        <v>2</v>
      </c>
      <c r="C331" s="207"/>
      <c r="D331" s="207"/>
      <c r="E331" s="207"/>
      <c r="F331" s="207"/>
      <c r="G331" s="207"/>
    </row>
    <row r="332" spans="1:7" ht="15" x14ac:dyDescent="0.25">
      <c r="A332" s="218" t="s">
        <v>1308</v>
      </c>
      <c r="B332" s="188"/>
      <c r="C332" s="188"/>
      <c r="D332" s="188"/>
      <c r="E332" s="188"/>
      <c r="F332" s="188"/>
      <c r="G332" s="188"/>
    </row>
    <row r="333" spans="1:7" x14ac:dyDescent="0.2">
      <c r="A333" s="188"/>
      <c r="B333" s="188"/>
      <c r="C333" s="188"/>
      <c r="D333" s="188"/>
      <c r="E333" s="188"/>
      <c r="F333" s="188"/>
      <c r="G333" s="188"/>
    </row>
    <row r="334" spans="1:7" ht="15" x14ac:dyDescent="0.25">
      <c r="A334" s="205" t="s">
        <v>1305</v>
      </c>
      <c r="B334" s="188"/>
      <c r="C334" s="188"/>
      <c r="D334" s="188"/>
      <c r="E334" s="188"/>
      <c r="F334" s="188"/>
      <c r="G334" s="188"/>
    </row>
    <row r="335" spans="1:7" x14ac:dyDescent="0.2">
      <c r="A335" s="188"/>
      <c r="B335" s="188"/>
      <c r="C335" s="188"/>
      <c r="D335" s="188"/>
      <c r="E335" s="188"/>
      <c r="F335" s="188"/>
      <c r="G335" s="188"/>
    </row>
    <row r="336" spans="1:7" ht="15" x14ac:dyDescent="0.25">
      <c r="A336" s="205" t="s">
        <v>1306</v>
      </c>
      <c r="B336" s="188"/>
      <c r="C336" s="188"/>
      <c r="D336" s="188"/>
      <c r="E336" s="188"/>
      <c r="F336" s="188"/>
      <c r="G336" s="188"/>
    </row>
    <row r="337" spans="1:7" x14ac:dyDescent="0.2">
      <c r="A337" s="188"/>
      <c r="B337" s="188"/>
      <c r="C337" s="188"/>
      <c r="D337" s="188"/>
      <c r="E337" s="188"/>
      <c r="F337" s="188"/>
      <c r="G337" s="188"/>
    </row>
    <row r="338" spans="1:7" ht="15" customHeight="1" x14ac:dyDescent="0.2">
      <c r="A338" s="191" t="s">
        <v>395</v>
      </c>
      <c r="B338" s="192" t="s">
        <v>1168</v>
      </c>
      <c r="C338" s="193" t="s">
        <v>1169</v>
      </c>
      <c r="D338" s="194" t="s">
        <v>393</v>
      </c>
      <c r="E338" s="195" t="s">
        <v>1170</v>
      </c>
      <c r="F338" s="195" t="s">
        <v>1171</v>
      </c>
      <c r="G338" s="201" t="s">
        <v>89</v>
      </c>
    </row>
    <row r="339" spans="1:7" x14ac:dyDescent="0.2">
      <c r="A339" s="196"/>
      <c r="B339" s="197"/>
      <c r="C339" s="198"/>
      <c r="D339" s="199"/>
      <c r="E339" s="198"/>
      <c r="F339" s="200"/>
      <c r="G339" s="201"/>
    </row>
    <row r="340" spans="1:7" x14ac:dyDescent="0.2">
      <c r="A340" s="183">
        <v>123</v>
      </c>
      <c r="B340" s="184">
        <v>1</v>
      </c>
      <c r="C340" s="184" t="s">
        <v>1172</v>
      </c>
      <c r="D340" s="185" t="s">
        <v>1173</v>
      </c>
      <c r="E340" s="186" t="s">
        <v>1174</v>
      </c>
      <c r="F340" s="186" t="s">
        <v>1189</v>
      </c>
      <c r="G340" s="202" t="s">
        <v>1309</v>
      </c>
    </row>
    <row r="341" spans="1:7" x14ac:dyDescent="0.2">
      <c r="A341" s="183">
        <v>124</v>
      </c>
      <c r="B341" s="184">
        <v>1</v>
      </c>
      <c r="C341" s="184" t="s">
        <v>1172</v>
      </c>
      <c r="D341" s="185" t="s">
        <v>1173</v>
      </c>
      <c r="E341" s="186" t="s">
        <v>1193</v>
      </c>
      <c r="F341" s="186" t="s">
        <v>1175</v>
      </c>
      <c r="G341" s="187" t="s">
        <v>1310</v>
      </c>
    </row>
    <row r="342" spans="1:7" x14ac:dyDescent="0.2">
      <c r="A342" s="203"/>
      <c r="B342" s="204">
        <f>SUM(B340:B341)</f>
        <v>2</v>
      </c>
      <c r="C342" s="204"/>
      <c r="D342" s="204"/>
      <c r="E342" s="204"/>
      <c r="F342" s="204"/>
      <c r="G342" s="204"/>
    </row>
    <row r="343" spans="1:7" ht="15" x14ac:dyDescent="0.25">
      <c r="A343" s="207" t="s">
        <v>88</v>
      </c>
      <c r="B343" s="208">
        <f>B342</f>
        <v>2</v>
      </c>
      <c r="C343" s="207"/>
      <c r="D343" s="207"/>
      <c r="E343" s="207"/>
      <c r="F343" s="207"/>
      <c r="G343" s="207"/>
    </row>
    <row r="344" spans="1:7" x14ac:dyDescent="0.2">
      <c r="A344" s="188"/>
      <c r="B344" s="188"/>
      <c r="C344" s="188"/>
      <c r="D344" s="188"/>
      <c r="E344" s="188"/>
      <c r="F344" s="188"/>
      <c r="G344" s="188"/>
    </row>
  </sheetData>
  <mergeCells count="231">
    <mergeCell ref="G338:G339"/>
    <mergeCell ref="A338:A339"/>
    <mergeCell ref="B338:B339"/>
    <mergeCell ref="C338:C339"/>
    <mergeCell ref="D338:D339"/>
    <mergeCell ref="E338:E339"/>
    <mergeCell ref="F338:F339"/>
    <mergeCell ref="G327:G328"/>
    <mergeCell ref="A327:A328"/>
    <mergeCell ref="B327:B328"/>
    <mergeCell ref="C327:C328"/>
    <mergeCell ref="D327:D328"/>
    <mergeCell ref="E327:E328"/>
    <mergeCell ref="F327:F328"/>
    <mergeCell ref="G318:G319"/>
    <mergeCell ref="A318:A319"/>
    <mergeCell ref="B318:B319"/>
    <mergeCell ref="C318:C319"/>
    <mergeCell ref="D318:D319"/>
    <mergeCell ref="E318:E319"/>
    <mergeCell ref="F318:F319"/>
    <mergeCell ref="G304:G305"/>
    <mergeCell ref="A304:A305"/>
    <mergeCell ref="B304:B305"/>
    <mergeCell ref="C304:C305"/>
    <mergeCell ref="D304:D305"/>
    <mergeCell ref="E304:E305"/>
    <mergeCell ref="F304:F305"/>
    <mergeCell ref="G296:G297"/>
    <mergeCell ref="A296:A297"/>
    <mergeCell ref="B296:B297"/>
    <mergeCell ref="C296:C297"/>
    <mergeCell ref="D296:D297"/>
    <mergeCell ref="E296:E297"/>
    <mergeCell ref="F296:F297"/>
    <mergeCell ref="G283:G284"/>
    <mergeCell ref="A283:A284"/>
    <mergeCell ref="B283:B284"/>
    <mergeCell ref="C283:C284"/>
    <mergeCell ref="D283:D284"/>
    <mergeCell ref="E283:E284"/>
    <mergeCell ref="F283:F284"/>
    <mergeCell ref="G276:G277"/>
    <mergeCell ref="A276:A277"/>
    <mergeCell ref="B276:B277"/>
    <mergeCell ref="C276:C277"/>
    <mergeCell ref="D276:D277"/>
    <mergeCell ref="E276:E277"/>
    <mergeCell ref="F276:F277"/>
    <mergeCell ref="G266:G267"/>
    <mergeCell ref="A266:A267"/>
    <mergeCell ref="B266:B267"/>
    <mergeCell ref="C266:C267"/>
    <mergeCell ref="D266:D267"/>
    <mergeCell ref="E266:E267"/>
    <mergeCell ref="F266:F267"/>
    <mergeCell ref="G257:G258"/>
    <mergeCell ref="A257:A258"/>
    <mergeCell ref="B257:B258"/>
    <mergeCell ref="C257:C258"/>
    <mergeCell ref="D257:D258"/>
    <mergeCell ref="E257:E258"/>
    <mergeCell ref="F257:F258"/>
    <mergeCell ref="G250:G251"/>
    <mergeCell ref="A250:A251"/>
    <mergeCell ref="B250:B251"/>
    <mergeCell ref="C250:C251"/>
    <mergeCell ref="D250:D251"/>
    <mergeCell ref="E250:E251"/>
    <mergeCell ref="F250:F251"/>
    <mergeCell ref="G239:G240"/>
    <mergeCell ref="A239:A240"/>
    <mergeCell ref="B239:B240"/>
    <mergeCell ref="C239:C240"/>
    <mergeCell ref="D239:D240"/>
    <mergeCell ref="E239:E240"/>
    <mergeCell ref="F239:F240"/>
    <mergeCell ref="G229:G230"/>
    <mergeCell ref="A229:A230"/>
    <mergeCell ref="B229:B230"/>
    <mergeCell ref="C229:C230"/>
    <mergeCell ref="D229:D230"/>
    <mergeCell ref="E229:E230"/>
    <mergeCell ref="F229:F230"/>
    <mergeCell ref="G217:G218"/>
    <mergeCell ref="A217:A218"/>
    <mergeCell ref="B217:B218"/>
    <mergeCell ref="C217:C218"/>
    <mergeCell ref="D217:D218"/>
    <mergeCell ref="E217:E218"/>
    <mergeCell ref="F217:F218"/>
    <mergeCell ref="G207:G208"/>
    <mergeCell ref="A207:A208"/>
    <mergeCell ref="B207:B208"/>
    <mergeCell ref="C207:C208"/>
    <mergeCell ref="D207:D208"/>
    <mergeCell ref="E207:E208"/>
    <mergeCell ref="F207:F208"/>
    <mergeCell ref="G197:G198"/>
    <mergeCell ref="A197:A198"/>
    <mergeCell ref="B197:B198"/>
    <mergeCell ref="C197:C198"/>
    <mergeCell ref="D197:D198"/>
    <mergeCell ref="E197:E198"/>
    <mergeCell ref="F197:F198"/>
    <mergeCell ref="G185:G186"/>
    <mergeCell ref="A185:A186"/>
    <mergeCell ref="B185:B186"/>
    <mergeCell ref="C185:C186"/>
    <mergeCell ref="D185:D186"/>
    <mergeCell ref="E185:E186"/>
    <mergeCell ref="F185:F186"/>
    <mergeCell ref="G177:G178"/>
    <mergeCell ref="A177:A178"/>
    <mergeCell ref="B177:B178"/>
    <mergeCell ref="C177:C178"/>
    <mergeCell ref="D177:D178"/>
    <mergeCell ref="E177:E178"/>
    <mergeCell ref="F177:F178"/>
    <mergeCell ref="G162:G163"/>
    <mergeCell ref="A162:A163"/>
    <mergeCell ref="B162:B163"/>
    <mergeCell ref="C162:C163"/>
    <mergeCell ref="D162:D163"/>
    <mergeCell ref="E162:E163"/>
    <mergeCell ref="F162:F163"/>
    <mergeCell ref="G151:G152"/>
    <mergeCell ref="A151:A152"/>
    <mergeCell ref="B151:B152"/>
    <mergeCell ref="C151:C152"/>
    <mergeCell ref="D151:D152"/>
    <mergeCell ref="E151:E152"/>
    <mergeCell ref="F151:F152"/>
    <mergeCell ref="G142:G143"/>
    <mergeCell ref="A142:A143"/>
    <mergeCell ref="B142:B143"/>
    <mergeCell ref="C142:C143"/>
    <mergeCell ref="D142:D143"/>
    <mergeCell ref="E142:E143"/>
    <mergeCell ref="F142:F143"/>
    <mergeCell ref="G134:G135"/>
    <mergeCell ref="A134:A135"/>
    <mergeCell ref="B134:B135"/>
    <mergeCell ref="C134:C135"/>
    <mergeCell ref="D134:D135"/>
    <mergeCell ref="E134:E135"/>
    <mergeCell ref="F134:F135"/>
    <mergeCell ref="G121:G122"/>
    <mergeCell ref="A121:A122"/>
    <mergeCell ref="B121:B122"/>
    <mergeCell ref="C121:C122"/>
    <mergeCell ref="D121:D122"/>
    <mergeCell ref="E121:E122"/>
    <mergeCell ref="F121:F122"/>
    <mergeCell ref="G110:G111"/>
    <mergeCell ref="A110:A111"/>
    <mergeCell ref="B110:B111"/>
    <mergeCell ref="C110:C111"/>
    <mergeCell ref="D110:D111"/>
    <mergeCell ref="E110:E111"/>
    <mergeCell ref="F110:F111"/>
    <mergeCell ref="G97:G98"/>
    <mergeCell ref="A97:A98"/>
    <mergeCell ref="B97:B98"/>
    <mergeCell ref="C97:C98"/>
    <mergeCell ref="D97:D98"/>
    <mergeCell ref="E97:E98"/>
    <mergeCell ref="F97:F98"/>
    <mergeCell ref="G84:G85"/>
    <mergeCell ref="A84:A85"/>
    <mergeCell ref="B84:B85"/>
    <mergeCell ref="C84:C85"/>
    <mergeCell ref="D84:D85"/>
    <mergeCell ref="E84:E85"/>
    <mergeCell ref="F84:F85"/>
    <mergeCell ref="G75:G76"/>
    <mergeCell ref="A75:A76"/>
    <mergeCell ref="B75:B76"/>
    <mergeCell ref="C75:C76"/>
    <mergeCell ref="D75:D76"/>
    <mergeCell ref="E75:E76"/>
    <mergeCell ref="F75:F76"/>
    <mergeCell ref="G66:G67"/>
    <mergeCell ref="A66:A67"/>
    <mergeCell ref="B66:B67"/>
    <mergeCell ref="C66:C67"/>
    <mergeCell ref="D66:D67"/>
    <mergeCell ref="E66:E67"/>
    <mergeCell ref="F66:F67"/>
    <mergeCell ref="G58:G59"/>
    <mergeCell ref="A58:A59"/>
    <mergeCell ref="B58:B59"/>
    <mergeCell ref="C58:C59"/>
    <mergeCell ref="D58:D59"/>
    <mergeCell ref="E58:E59"/>
    <mergeCell ref="F58:F59"/>
    <mergeCell ref="G51:G52"/>
    <mergeCell ref="A51:A52"/>
    <mergeCell ref="B51:B52"/>
    <mergeCell ref="C51:C52"/>
    <mergeCell ref="D51:D52"/>
    <mergeCell ref="E51:E52"/>
    <mergeCell ref="F51:F52"/>
    <mergeCell ref="G43:G44"/>
    <mergeCell ref="A43:A44"/>
    <mergeCell ref="B43:B44"/>
    <mergeCell ref="C43:C44"/>
    <mergeCell ref="D43:D44"/>
    <mergeCell ref="E43:E44"/>
    <mergeCell ref="F43:F44"/>
    <mergeCell ref="G31:G32"/>
    <mergeCell ref="A31:A32"/>
    <mergeCell ref="B31:B32"/>
    <mergeCell ref="C31:C32"/>
    <mergeCell ref="D31:D32"/>
    <mergeCell ref="E31:E32"/>
    <mergeCell ref="F31:F32"/>
    <mergeCell ref="G23:G24"/>
    <mergeCell ref="A23:A24"/>
    <mergeCell ref="B23:B24"/>
    <mergeCell ref="C23:C24"/>
    <mergeCell ref="D23:D24"/>
    <mergeCell ref="E23:E24"/>
    <mergeCell ref="F23:F24"/>
    <mergeCell ref="G10:G11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NOMBRADO</vt:lpstr>
      <vt:lpstr>CONTRATO</vt:lpstr>
      <vt:lpstr>CONTRATO POR LICENCIA</vt:lpstr>
      <vt:lpstr>MINEDU</vt:lpstr>
      <vt:lpstr>NOMBRADO!Área_de_impresión</vt:lpstr>
    </vt:vector>
  </TitlesOfParts>
  <Company>Univ. Nac. de Trujillo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UNT</dc:creator>
  <cp:lastModifiedBy>PROYECTOS UNT</cp:lastModifiedBy>
  <cp:lastPrinted>2018-01-12T15:41:09Z</cp:lastPrinted>
  <dcterms:created xsi:type="dcterms:W3CDTF">1999-05-21T17:51:14Z</dcterms:created>
  <dcterms:modified xsi:type="dcterms:W3CDTF">2018-08-06T12:44:47Z</dcterms:modified>
</cp:coreProperties>
</file>